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2755" windowHeight="10965" activeTab="4"/>
  </bookViews>
  <sheets>
    <sheet name="No Game Coach, Truck or Loan" sheetId="1" r:id="rId1"/>
    <sheet name="Game Coach, Truck, No Loan" sheetId="2" r:id="rId2"/>
    <sheet name="Game Coach, Loan, No Truck" sheetId="3" r:id="rId3"/>
    <sheet name="Game Coach,Loan,Truck" sheetId="4" r:id="rId4"/>
    <sheet name="Extra Sheet" sheetId="5" r:id="rId5"/>
  </sheets>
  <calcPr calcId="145621"/>
</workbook>
</file>

<file path=xl/calcChain.xml><?xml version="1.0" encoding="utf-8"?>
<calcChain xmlns="http://schemas.openxmlformats.org/spreadsheetml/2006/main">
  <c r="C9" i="5" l="1"/>
  <c r="C9" i="4"/>
  <c r="C9" i="3"/>
  <c r="C9" i="2"/>
  <c r="C9" i="1"/>
  <c r="H18" i="5" l="1"/>
  <c r="C18" i="5"/>
  <c r="F16" i="5"/>
  <c r="F15" i="5"/>
  <c r="C15" i="5"/>
  <c r="F14" i="5"/>
  <c r="C14" i="5"/>
  <c r="D13" i="5"/>
  <c r="F13" i="5" s="1"/>
  <c r="F12" i="5"/>
  <c r="C12" i="5"/>
  <c r="D11" i="5"/>
  <c r="D18" i="5" s="1"/>
  <c r="I18" i="5" s="1"/>
  <c r="J18" i="5" s="1"/>
  <c r="F10" i="5"/>
  <c r="D10" i="5"/>
  <c r="F9" i="5"/>
  <c r="F8" i="5"/>
  <c r="D8" i="5"/>
  <c r="F7" i="5"/>
  <c r="C7" i="5"/>
  <c r="F6" i="5"/>
  <c r="D6" i="5"/>
  <c r="F5" i="5"/>
  <c r="C5" i="5"/>
  <c r="F4" i="5"/>
  <c r="C4" i="5"/>
  <c r="F3" i="5"/>
  <c r="C3" i="5"/>
  <c r="F2" i="5"/>
  <c r="D2" i="5"/>
  <c r="H18" i="4"/>
  <c r="F16" i="4"/>
  <c r="F15" i="4"/>
  <c r="C15" i="4"/>
  <c r="F14" i="4"/>
  <c r="C14" i="4"/>
  <c r="D13" i="4"/>
  <c r="F13" i="4" s="1"/>
  <c r="F12" i="4"/>
  <c r="C12" i="4"/>
  <c r="D11" i="4"/>
  <c r="F11" i="4" s="1"/>
  <c r="F10" i="4"/>
  <c r="D10" i="4"/>
  <c r="F9" i="4"/>
  <c r="F8" i="4"/>
  <c r="D8" i="4"/>
  <c r="F7" i="4"/>
  <c r="C7" i="4"/>
  <c r="F6" i="4"/>
  <c r="D6" i="4"/>
  <c r="F5" i="4"/>
  <c r="C5" i="4"/>
  <c r="F4" i="4"/>
  <c r="C4" i="4"/>
  <c r="F3" i="4"/>
  <c r="C3" i="4"/>
  <c r="F2" i="4"/>
  <c r="D2" i="4"/>
  <c r="D18" i="4" s="1"/>
  <c r="I18" i="4" s="1"/>
  <c r="J18" i="4" s="1"/>
  <c r="H18" i="3"/>
  <c r="F16" i="3"/>
  <c r="F15" i="3"/>
  <c r="C15" i="3"/>
  <c r="F14" i="3"/>
  <c r="C14" i="3"/>
  <c r="D13" i="3"/>
  <c r="F13" i="3" s="1"/>
  <c r="F12" i="3"/>
  <c r="C12" i="3"/>
  <c r="C18" i="3" s="1"/>
  <c r="D11" i="3"/>
  <c r="F11" i="3" s="1"/>
  <c r="F10" i="3"/>
  <c r="D10" i="3"/>
  <c r="F9" i="3"/>
  <c r="F8" i="3"/>
  <c r="D8" i="3"/>
  <c r="F7" i="3"/>
  <c r="C7" i="3"/>
  <c r="F6" i="3"/>
  <c r="D6" i="3"/>
  <c r="F5" i="3"/>
  <c r="C5" i="3"/>
  <c r="F4" i="3"/>
  <c r="C4" i="3"/>
  <c r="F3" i="3"/>
  <c r="C3" i="3"/>
  <c r="F2" i="3"/>
  <c r="D2" i="3"/>
  <c r="H18" i="2"/>
  <c r="F16" i="2"/>
  <c r="F15" i="2"/>
  <c r="C15" i="2"/>
  <c r="F14" i="2"/>
  <c r="C14" i="2"/>
  <c r="C18" i="2" s="1"/>
  <c r="D13" i="2"/>
  <c r="F13" i="2" s="1"/>
  <c r="F12" i="2"/>
  <c r="C12" i="2"/>
  <c r="D11" i="2"/>
  <c r="F11" i="2" s="1"/>
  <c r="F10" i="2"/>
  <c r="D10" i="2"/>
  <c r="F9" i="2"/>
  <c r="F8" i="2"/>
  <c r="D8" i="2"/>
  <c r="F7" i="2"/>
  <c r="C7" i="2"/>
  <c r="F6" i="2"/>
  <c r="D6" i="2"/>
  <c r="F5" i="2"/>
  <c r="C5" i="2"/>
  <c r="F4" i="2"/>
  <c r="C4" i="2"/>
  <c r="F3" i="2"/>
  <c r="C3" i="2"/>
  <c r="F2" i="2"/>
  <c r="D2" i="2"/>
  <c r="D18" i="2" s="1"/>
  <c r="I18" i="2" s="1"/>
  <c r="J18" i="2" s="1"/>
  <c r="H18" i="1"/>
  <c r="I18" i="1" s="1"/>
  <c r="J18" i="1" s="1"/>
  <c r="C3" i="1"/>
  <c r="F16" i="1"/>
  <c r="F15" i="1"/>
  <c r="C14" i="1"/>
  <c r="C12" i="1"/>
  <c r="F3" i="1"/>
  <c r="F9" i="1"/>
  <c r="D8" i="1"/>
  <c r="C7" i="1"/>
  <c r="C5" i="1"/>
  <c r="F5" i="1"/>
  <c r="C4" i="1"/>
  <c r="F14" i="1"/>
  <c r="F12" i="1"/>
  <c r="D11" i="1"/>
  <c r="F11" i="1" s="1"/>
  <c r="F7" i="1"/>
  <c r="D6" i="1"/>
  <c r="F6" i="1" s="1"/>
  <c r="D13" i="1"/>
  <c r="F13" i="1" s="1"/>
  <c r="D2" i="1"/>
  <c r="F4" i="1"/>
  <c r="F11" i="5" l="1"/>
  <c r="F18" i="5" s="1"/>
  <c r="C18" i="4"/>
  <c r="F18" i="4"/>
  <c r="F18" i="3"/>
  <c r="D18" i="3"/>
  <c r="I18" i="3" s="1"/>
  <c r="J18" i="3" s="1"/>
  <c r="F18" i="2"/>
  <c r="F2" i="1"/>
  <c r="F8" i="1" l="1"/>
  <c r="D10" i="1"/>
  <c r="F10" i="1" l="1"/>
  <c r="F18" i="1" s="1"/>
  <c r="D18" i="1"/>
  <c r="C15" i="1"/>
  <c r="C18" i="1" s="1"/>
</calcChain>
</file>

<file path=xl/comments1.xml><?xml version="1.0" encoding="utf-8"?>
<comments xmlns="http://schemas.openxmlformats.org/spreadsheetml/2006/main">
  <authors>
    <author>Dana</author>
    <author>user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Travel Gas is $4.00 pre gallon based on 40 mile round trip. $16.00
Geni is $4.00 per hour - 1 gallon per hour Total: $8.00 for 2 hours
Total Gas: $24.00</t>
        </r>
      </text>
    </comment>
    <comment ref="J3" authorId="1">
      <text>
        <r>
          <rPr>
            <sz val="8"/>
            <color indexed="81"/>
            <rFont val="Tahoma"/>
            <family val="2"/>
          </rPr>
          <t>1) insurance with trailer is unhitched
2) truck insurance
3)liability insurance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Based on $299 x 2.7%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New releases should be earned by doing Midnight releases.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New Tires
3 Oil Changes
Misc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Invites: .08 x 25 = $2
Stamp: $1.69
Necklace: $1.25
Flyers: .03 x 25 = .75</t>
        </r>
      </text>
    </comment>
  </commentList>
</comments>
</file>

<file path=xl/comments2.xml><?xml version="1.0" encoding="utf-8"?>
<comments xmlns="http://schemas.openxmlformats.org/spreadsheetml/2006/main">
  <authors>
    <author>Dana</author>
    <author>user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" authorId="1">
      <text>
        <r>
          <rPr>
            <sz val="8"/>
            <color indexed="81"/>
            <rFont val="Tahoma"/>
            <family val="2"/>
          </rPr>
          <t>1) insurance with trailer is unhitched
2) truck insurance
3)liability insurance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Based on $299 x 2.7%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New releases should be earned by doing Midnight releases.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New Tires
3 Oil Changes
Misc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Invites: .08 x 25 = $2
Stamp: $1.69
Necklace: $1.25
Flyers: .03 x 25 = .75</t>
        </r>
      </text>
    </comment>
  </commentList>
</comments>
</file>

<file path=xl/comments3.xml><?xml version="1.0" encoding="utf-8"?>
<comments xmlns="http://schemas.openxmlformats.org/spreadsheetml/2006/main">
  <authors>
    <author>Dana</author>
    <author>user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Travel Gas is $4.00 per gallon, 40 mile round trip $16.00
Geni is $4.00 per hour Totall of $8.00
Total Gas is $24.00</t>
        </r>
      </text>
    </comment>
    <comment ref="J3" authorId="1">
      <text>
        <r>
          <rPr>
            <sz val="8"/>
            <color indexed="81"/>
            <rFont val="Tahoma"/>
            <family val="2"/>
          </rPr>
          <t>1) insurance with trailer is unhitched
2) truck insurance
3)liability insurance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Based on $299 x 2.7%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New releases should be earned by doing Midnight releases.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New Tires
3 Oil Changes
Misc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Invites: .08 x 25 = $2
Stamp: $1.69
Necklace: $1.25
Flyers: .03 x 25 = .75</t>
        </r>
      </text>
    </comment>
  </commentList>
</comments>
</file>

<file path=xl/comments4.xml><?xml version="1.0" encoding="utf-8"?>
<comments xmlns="http://schemas.openxmlformats.org/spreadsheetml/2006/main">
  <authors>
    <author>Dana</author>
    <author>user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Travel Gas is $4.00 per gallon, 40 mile round trip $16.00
Geni is $4.00 per hour Totall of $8.00
Total Gas is $24.00</t>
        </r>
      </text>
    </comment>
    <comment ref="J3" authorId="1">
      <text>
        <r>
          <rPr>
            <sz val="8"/>
            <color indexed="81"/>
            <rFont val="Tahoma"/>
            <family val="2"/>
          </rPr>
          <t>1) insurance with trailer is unhitched
2) truck insurance
3)liability insurance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Based on $299 x 2.7%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New releases should be earned by doing Midnight releases.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New Tires
3 Oil Changes
Misc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Invites: .08 x 25 = $2
Stamp: $1.69
Necklace: $1.25
Flyers: .03 x 25 = .75</t>
        </r>
      </text>
    </comment>
  </commentList>
</comments>
</file>

<file path=xl/comments5.xml><?xml version="1.0" encoding="utf-8"?>
<comments xmlns="http://schemas.openxmlformats.org/spreadsheetml/2006/main">
  <authors>
    <author>Dana</author>
    <author>user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Travel Gas is $4.00 per gallon, 40 mile round trip $16.00
Geni is $4.00 per hour Totall of $8.00
Total Gas is $24.00</t>
        </r>
      </text>
    </comment>
    <comment ref="J3" authorId="1">
      <text>
        <r>
          <rPr>
            <sz val="8"/>
            <color indexed="81"/>
            <rFont val="Tahoma"/>
            <family val="2"/>
          </rPr>
          <t>1) insurance with trailer is unhitched
2) truck insurance
3)liability insurance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Based on $299 x 2.7%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New releases should be earned by doing Midnight releases.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New Tires
3 Oil Changes
Misc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Invites: .08 x 25 = $2
Stamp: $1.69
Necklace: $1.25
Flyers: .03 x 25 = .75</t>
        </r>
      </text>
    </comment>
  </commentList>
</comments>
</file>

<file path=xl/sharedStrings.xml><?xml version="1.0" encoding="utf-8"?>
<sst xmlns="http://schemas.openxmlformats.org/spreadsheetml/2006/main" count="255" uniqueCount="54">
  <si>
    <t>Total</t>
  </si>
  <si>
    <t>3 parties weekly</t>
  </si>
  <si>
    <t xml:space="preserve"> </t>
  </si>
  <si>
    <t>Per Month</t>
  </si>
  <si>
    <t>Per Year</t>
  </si>
  <si>
    <t># of Parties</t>
  </si>
  <si>
    <t>Months</t>
  </si>
  <si>
    <t>Cost Per Party</t>
  </si>
  <si>
    <r>
      <t xml:space="preserve">Insurance Theft / Auto / Liab </t>
    </r>
    <r>
      <rPr>
        <b/>
        <sz val="11"/>
        <color theme="1"/>
        <rFont val="Calibri"/>
        <family val="2"/>
        <scheme val="minor"/>
      </rPr>
      <t>Fixed</t>
    </r>
  </si>
  <si>
    <r>
      <t xml:space="preserve">Trailer parking/storage </t>
    </r>
    <r>
      <rPr>
        <b/>
        <sz val="11"/>
        <color theme="1"/>
        <rFont val="Calibri"/>
        <family val="2"/>
        <scheme val="minor"/>
      </rPr>
      <t>Fixed</t>
    </r>
  </si>
  <si>
    <r>
      <t xml:space="preserve">Local advertising / Bookeo / Website </t>
    </r>
    <r>
      <rPr>
        <b/>
        <sz val="11"/>
        <color theme="1"/>
        <rFont val="Calibri"/>
        <family val="2"/>
        <scheme val="minor"/>
      </rPr>
      <t>Fixed</t>
    </r>
  </si>
  <si>
    <r>
      <t xml:space="preserve">Truck Payment ($500 per month) </t>
    </r>
    <r>
      <rPr>
        <b/>
        <sz val="11"/>
        <color theme="1"/>
        <rFont val="Calibri"/>
        <family val="2"/>
        <scheme val="minor"/>
      </rPr>
      <t>Fixed</t>
    </r>
  </si>
  <si>
    <r>
      <t xml:space="preserve">Loan Payment (1,200 per month) </t>
    </r>
    <r>
      <rPr>
        <b/>
        <sz val="11"/>
        <color theme="1"/>
        <rFont val="Calibri"/>
        <family val="2"/>
        <scheme val="minor"/>
      </rPr>
      <t>Fixed</t>
    </r>
  </si>
  <si>
    <r>
      <t xml:space="preserve">Fuel/geni/travel </t>
    </r>
    <r>
      <rPr>
        <b/>
        <sz val="11"/>
        <color theme="1"/>
        <rFont val="Calibri"/>
        <family val="2"/>
        <scheme val="minor"/>
      </rPr>
      <t>Varies</t>
    </r>
  </si>
  <si>
    <r>
      <t xml:space="preserve">PayPal 2.7% </t>
    </r>
    <r>
      <rPr>
        <b/>
        <sz val="11"/>
        <color theme="1"/>
        <rFont val="Calibri"/>
        <family val="2"/>
        <scheme val="minor"/>
      </rPr>
      <t>Varies</t>
    </r>
  </si>
  <si>
    <r>
      <t xml:space="preserve">New Games/ Technology Upgrades </t>
    </r>
    <r>
      <rPr>
        <b/>
        <sz val="11"/>
        <color theme="1"/>
        <rFont val="Calibri"/>
        <family val="2"/>
        <scheme val="minor"/>
      </rPr>
      <t>Fixed</t>
    </r>
  </si>
  <si>
    <r>
      <t xml:space="preserve">Office  Supplies </t>
    </r>
    <r>
      <rPr>
        <b/>
        <sz val="11"/>
        <color theme="1"/>
        <rFont val="Calibri"/>
        <family val="2"/>
        <scheme val="minor"/>
      </rPr>
      <t>Varies</t>
    </r>
  </si>
  <si>
    <r>
      <t xml:space="preserve">Cell Phone </t>
    </r>
    <r>
      <rPr>
        <b/>
        <sz val="11"/>
        <color theme="1"/>
        <rFont val="Calibri"/>
        <family val="2"/>
        <scheme val="minor"/>
      </rPr>
      <t>Fixed</t>
    </r>
  </si>
  <si>
    <r>
      <t xml:space="preserve">Repair &amp; Maintenance, Supplies </t>
    </r>
    <r>
      <rPr>
        <b/>
        <sz val="11"/>
        <color theme="1"/>
        <rFont val="Calibri"/>
        <family val="2"/>
        <scheme val="minor"/>
      </rPr>
      <t>Varies</t>
    </r>
  </si>
  <si>
    <r>
      <t xml:space="preserve">Invitations/Flyers/Flashing Necklace </t>
    </r>
    <r>
      <rPr>
        <b/>
        <sz val="11"/>
        <color theme="1"/>
        <rFont val="Calibri"/>
        <family val="2"/>
        <scheme val="minor"/>
      </rPr>
      <t>Varies</t>
    </r>
  </si>
  <si>
    <r>
      <t xml:space="preserve">Payroll/Game Coach ($30 per party) </t>
    </r>
    <r>
      <rPr>
        <b/>
        <sz val="11"/>
        <color theme="1"/>
        <rFont val="Calibri"/>
        <family val="2"/>
        <scheme val="minor"/>
      </rPr>
      <t>Varies</t>
    </r>
  </si>
  <si>
    <r>
      <t xml:space="preserve">Misc </t>
    </r>
    <r>
      <rPr>
        <b/>
        <sz val="11"/>
        <color theme="1"/>
        <rFont val="Calibri"/>
        <family val="2"/>
        <scheme val="minor"/>
      </rPr>
      <t>Fixed Monthly Expense</t>
    </r>
  </si>
  <si>
    <r>
      <t xml:space="preserve">Misc </t>
    </r>
    <r>
      <rPr>
        <b/>
        <sz val="11"/>
        <color theme="1"/>
        <rFont val="Calibri"/>
        <family val="2"/>
        <scheme val="minor"/>
      </rPr>
      <t>Varies Monthly Expense</t>
    </r>
  </si>
  <si>
    <t>Based on average of 25 parties = 21 Weekend and 4 Weekday - Average Party $290.00</t>
  </si>
  <si>
    <t>290. x 6.46 parties = $1,875</t>
  </si>
  <si>
    <t>6 parties per month</t>
  </si>
  <si>
    <t>Break Even - With Game Coach Only</t>
  </si>
  <si>
    <t>If you want to add an amount that Varies relative to the number of parties, put it under Cost Per Party and it will calculate your Cost per Month and Year</t>
  </si>
  <si>
    <t>If you want to add a Fixed montly amount put it under Per Month and it will calculate your Per Party expense</t>
  </si>
  <si>
    <t xml:space="preserve">290. x 9 parties = $2,625. </t>
  </si>
  <si>
    <t>9 parties per month</t>
  </si>
  <si>
    <t>Break Even - No Game Coach, Truck Payment or Loan</t>
  </si>
  <si>
    <t>Delete a Fixed Expense in the Per Month Column</t>
  </si>
  <si>
    <t>Delete a Expense that Varies in the Cost Per Party Column</t>
  </si>
  <si>
    <t>290. x 11 parties = $3,190</t>
  </si>
  <si>
    <t>11 parties per month</t>
  </si>
  <si>
    <t>2-3 parties weekly</t>
  </si>
  <si>
    <t>Break Even - With Game Coach &amp; Truck Payment of $500</t>
  </si>
  <si>
    <t>Break Even - With Game Coach &amp; Loan Payment of $1200</t>
  </si>
  <si>
    <t>290. x 13 parties = $3,770.</t>
  </si>
  <si>
    <t>13 parties per month</t>
  </si>
  <si>
    <t>3-4 parties weekly</t>
  </si>
  <si>
    <t>1-2 parties weekly</t>
  </si>
  <si>
    <t>Break Even - Game Coach, Loan and Truck</t>
  </si>
  <si>
    <t>290. x 15 parties = $4,350.</t>
  </si>
  <si>
    <t>15 parties per month</t>
  </si>
  <si>
    <t>4 parties weekly</t>
  </si>
  <si>
    <t>Income of Average Party</t>
  </si>
  <si>
    <t>Gross Income</t>
  </si>
  <si>
    <t>Montly Profit</t>
  </si>
  <si>
    <t>Yearly Profit</t>
  </si>
  <si>
    <t>290. x 13 parties = $3,825.</t>
  </si>
  <si>
    <t>290. x 11 parties = $3,125</t>
  </si>
  <si>
    <t>290. x 15 parties = $4,325.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</si>
</sst>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44" fontId="0" fillId="0" borderId="1" xfId="0" applyNumberFormat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0" fontId="1" fillId="0" borderId="1" xfId="0" applyFont="1" applyBorder="1"/>
    <xf numFmtId="44" fontId="1" fillId="0" borderId="1" xfId="0" applyNumberFormat="1" applyFont="1" applyBorder="1" applyAlignment="1">
      <alignment horizontal="left"/>
    </xf>
    <xf numFmtId="0" fontId="1" fillId="0" borderId="0" xfId="0" applyFont="1" applyBorder="1"/>
    <xf numFmtId="44" fontId="1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0" xfId="0"/>
    <xf numFmtId="0" fontId="1" fillId="0" borderId="0" xfId="0" applyFont="1"/>
    <xf numFmtId="0" fontId="0" fillId="0" borderId="1" xfId="0" applyBorder="1"/>
    <xf numFmtId="44" fontId="0" fillId="0" borderId="1" xfId="0" applyNumberFormat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0" fontId="1" fillId="0" borderId="1" xfId="0" applyFont="1" applyBorder="1"/>
    <xf numFmtId="44" fontId="1" fillId="0" borderId="1" xfId="0" applyNumberFormat="1" applyFont="1" applyBorder="1" applyAlignment="1">
      <alignment horizontal="left"/>
    </xf>
    <xf numFmtId="0" fontId="1" fillId="0" borderId="0" xfId="0" applyFont="1" applyBorder="1"/>
    <xf numFmtId="44" fontId="1" fillId="0" borderId="0" xfId="0" applyNumberFormat="1" applyFont="1" applyBorder="1" applyAlignment="1">
      <alignment horizontal="left"/>
    </xf>
    <xf numFmtId="0" fontId="0" fillId="0" borderId="0" xfId="0" applyBorder="1"/>
    <xf numFmtId="0" fontId="1" fillId="0" borderId="5" xfId="0" applyFont="1" applyBorder="1"/>
    <xf numFmtId="0" fontId="5" fillId="0" borderId="0" xfId="0" applyFont="1" applyFill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/>
    <xf numFmtId="0" fontId="5" fillId="0" borderId="2" xfId="0" applyFont="1" applyBorder="1"/>
    <xf numFmtId="0" fontId="0" fillId="0" borderId="0" xfId="0" applyFont="1"/>
    <xf numFmtId="44" fontId="0" fillId="0" borderId="1" xfId="0" applyNumberForma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horizontal="left"/>
    </xf>
    <xf numFmtId="6" fontId="5" fillId="0" borderId="4" xfId="0" applyNumberFormat="1" applyFont="1" applyBorder="1"/>
    <xf numFmtId="6" fontId="5" fillId="0" borderId="3" xfId="0" applyNumberFormat="1" applyFont="1" applyBorder="1"/>
    <xf numFmtId="0" fontId="1" fillId="0" borderId="0" xfId="0" applyFont="1" applyFill="1" applyBorder="1"/>
    <xf numFmtId="4" fontId="0" fillId="0" borderId="1" xfId="0" applyNumberFormat="1" applyBorder="1"/>
    <xf numFmtId="0" fontId="1" fillId="0" borderId="1" xfId="0" applyFont="1" applyFill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9"/>
  <sheetViews>
    <sheetView workbookViewId="0">
      <selection activeCell="D36" sqref="D36"/>
    </sheetView>
  </sheetViews>
  <sheetFormatPr defaultRowHeight="15" x14ac:dyDescent="0.25"/>
  <cols>
    <col min="1" max="1" width="41.28515625" customWidth="1"/>
    <col min="2" max="2" width="11" customWidth="1"/>
    <col min="3" max="3" width="12.85546875" customWidth="1"/>
    <col min="4" max="4" width="25.7109375" customWidth="1"/>
    <col min="5" max="5" width="7.85546875" customWidth="1"/>
    <col min="6" max="6" width="15.28515625" customWidth="1"/>
    <col min="7" max="7" width="23.42578125" customWidth="1"/>
    <col min="8" max="8" width="18" customWidth="1"/>
    <col min="9" max="9" width="13.42578125" customWidth="1"/>
    <col min="10" max="10" width="12.85546875" customWidth="1"/>
  </cols>
  <sheetData>
    <row r="1" spans="1:18" x14ac:dyDescent="0.25">
      <c r="A1" s="14" t="s">
        <v>2</v>
      </c>
      <c r="B1" s="14" t="s">
        <v>5</v>
      </c>
      <c r="C1" s="14" t="s">
        <v>7</v>
      </c>
      <c r="D1" s="14" t="s">
        <v>3</v>
      </c>
      <c r="E1" s="14" t="s">
        <v>6</v>
      </c>
      <c r="F1" s="14" t="s">
        <v>4</v>
      </c>
      <c r="G1" s="14" t="s">
        <v>47</v>
      </c>
      <c r="H1" s="14" t="s">
        <v>48</v>
      </c>
      <c r="I1" s="36" t="s">
        <v>49</v>
      </c>
      <c r="J1" s="14" t="s">
        <v>50</v>
      </c>
      <c r="K1" s="8"/>
      <c r="L1" s="8"/>
      <c r="M1" s="8"/>
      <c r="N1" s="8"/>
      <c r="O1" s="8"/>
      <c r="P1" s="8"/>
      <c r="Q1" s="8"/>
      <c r="R1" s="8"/>
    </row>
    <row r="2" spans="1:18" x14ac:dyDescent="0.25">
      <c r="A2" s="11" t="s">
        <v>13</v>
      </c>
      <c r="B2" s="1">
        <v>25</v>
      </c>
      <c r="C2" s="2">
        <v>24</v>
      </c>
      <c r="D2" s="2">
        <f xml:space="preserve"> B2 *C2</f>
        <v>600</v>
      </c>
      <c r="E2" s="11">
        <v>12</v>
      </c>
      <c r="F2" s="2">
        <f>D2 * E2</f>
        <v>7200</v>
      </c>
      <c r="G2" s="35"/>
      <c r="H2" s="37"/>
      <c r="I2" s="11"/>
      <c r="J2" s="11"/>
      <c r="K2" s="8"/>
      <c r="L2" s="8"/>
      <c r="M2" s="8"/>
      <c r="N2" s="8"/>
      <c r="O2" s="8"/>
      <c r="P2" s="8"/>
      <c r="Q2" s="8"/>
      <c r="R2" s="8"/>
    </row>
    <row r="3" spans="1:18" x14ac:dyDescent="0.25">
      <c r="A3" s="11" t="s">
        <v>8</v>
      </c>
      <c r="B3" s="1">
        <v>25</v>
      </c>
      <c r="C3" s="12">
        <f xml:space="preserve"> D3/B3</f>
        <v>12.53</v>
      </c>
      <c r="D3" s="2">
        <v>313.25</v>
      </c>
      <c r="E3" s="11">
        <v>12</v>
      </c>
      <c r="F3" s="2">
        <f>D3 * E3</f>
        <v>3759</v>
      </c>
      <c r="G3" s="35"/>
      <c r="H3" s="37"/>
      <c r="I3" s="11"/>
      <c r="J3" s="11"/>
      <c r="K3" s="8"/>
      <c r="L3" s="8"/>
      <c r="M3" s="8"/>
      <c r="N3" s="8"/>
      <c r="O3" s="8"/>
      <c r="P3" s="8"/>
      <c r="Q3" s="8"/>
      <c r="R3" s="8"/>
    </row>
    <row r="4" spans="1:18" x14ac:dyDescent="0.25">
      <c r="A4" s="11" t="s">
        <v>9</v>
      </c>
      <c r="B4" s="1">
        <v>25</v>
      </c>
      <c r="C4" s="2">
        <f xml:space="preserve"> D4/B4</f>
        <v>3</v>
      </c>
      <c r="D4" s="2">
        <v>75</v>
      </c>
      <c r="E4" s="11">
        <v>12</v>
      </c>
      <c r="F4" s="2">
        <f t="shared" ref="F4:F12" si="0">D4 * E4</f>
        <v>900</v>
      </c>
      <c r="G4" s="35"/>
      <c r="H4" s="37"/>
      <c r="I4" s="11"/>
      <c r="J4" s="11"/>
      <c r="K4" s="8"/>
      <c r="L4" s="8"/>
      <c r="M4" s="8"/>
      <c r="N4" s="8"/>
      <c r="O4" s="8"/>
      <c r="P4" s="8"/>
      <c r="Q4" s="8"/>
      <c r="R4" s="8"/>
    </row>
    <row r="5" spans="1:18" x14ac:dyDescent="0.25">
      <c r="A5" s="11" t="s">
        <v>10</v>
      </c>
      <c r="B5" s="1">
        <v>25</v>
      </c>
      <c r="C5" s="2">
        <f>D5/B5</f>
        <v>8.8000000000000007</v>
      </c>
      <c r="D5" s="2">
        <v>220</v>
      </c>
      <c r="E5" s="11">
        <v>12</v>
      </c>
      <c r="F5" s="2">
        <f t="shared" si="0"/>
        <v>2640</v>
      </c>
      <c r="G5" s="35"/>
      <c r="H5" s="37"/>
      <c r="I5" s="11"/>
      <c r="J5" s="11"/>
      <c r="K5" s="8"/>
      <c r="L5" s="8"/>
      <c r="M5" s="8"/>
      <c r="N5" s="8"/>
      <c r="O5" s="8"/>
      <c r="P5" s="8"/>
      <c r="Q5" s="8"/>
      <c r="R5" s="8"/>
    </row>
    <row r="6" spans="1:18" x14ac:dyDescent="0.25">
      <c r="A6" s="11" t="s">
        <v>14</v>
      </c>
      <c r="B6" s="1">
        <v>25</v>
      </c>
      <c r="C6" s="3">
        <v>8.08</v>
      </c>
      <c r="D6" s="3">
        <f>B6 *C6</f>
        <v>202</v>
      </c>
      <c r="E6" s="11">
        <v>12</v>
      </c>
      <c r="F6" s="3">
        <f t="shared" si="0"/>
        <v>2424</v>
      </c>
      <c r="G6" s="35"/>
      <c r="H6" s="37"/>
      <c r="I6" s="11"/>
      <c r="J6" s="11"/>
      <c r="K6" s="8"/>
      <c r="L6" s="8"/>
      <c r="M6" s="8"/>
      <c r="N6" s="8"/>
      <c r="O6" s="8"/>
      <c r="P6" s="8"/>
      <c r="Q6" s="8"/>
      <c r="R6" s="8"/>
    </row>
    <row r="7" spans="1:18" x14ac:dyDescent="0.25">
      <c r="A7" s="11" t="s">
        <v>15</v>
      </c>
      <c r="B7" s="1">
        <v>25</v>
      </c>
      <c r="C7" s="2">
        <f>D7/B7</f>
        <v>2.4</v>
      </c>
      <c r="D7" s="2">
        <v>60</v>
      </c>
      <c r="E7" s="11">
        <v>12</v>
      </c>
      <c r="F7" s="2">
        <f t="shared" si="0"/>
        <v>720</v>
      </c>
      <c r="G7" s="35"/>
      <c r="H7" s="37"/>
      <c r="I7" s="11"/>
      <c r="J7" s="11"/>
      <c r="K7" s="8"/>
      <c r="L7" s="8"/>
      <c r="M7" s="8"/>
      <c r="N7" s="8"/>
      <c r="O7" s="8"/>
      <c r="P7" s="8"/>
      <c r="Q7" s="8"/>
      <c r="R7" s="8"/>
    </row>
    <row r="8" spans="1:18" x14ac:dyDescent="0.25">
      <c r="A8" s="11" t="s">
        <v>16</v>
      </c>
      <c r="B8" s="1">
        <v>25</v>
      </c>
      <c r="C8" s="2">
        <v>6.8</v>
      </c>
      <c r="D8" s="2">
        <f>B8 * C8</f>
        <v>170</v>
      </c>
      <c r="E8" s="11">
        <v>12</v>
      </c>
      <c r="F8" s="2">
        <f t="shared" si="0"/>
        <v>2040</v>
      </c>
      <c r="G8" s="35"/>
      <c r="H8" s="37"/>
      <c r="I8" s="11"/>
      <c r="J8" s="11"/>
      <c r="K8" s="8"/>
      <c r="L8" s="8"/>
      <c r="M8" s="8"/>
      <c r="N8" s="8"/>
      <c r="O8" s="8"/>
      <c r="P8" s="8"/>
      <c r="Q8" s="8"/>
      <c r="R8" s="8"/>
    </row>
    <row r="9" spans="1:18" s="9" customFormat="1" x14ac:dyDescent="0.25">
      <c r="A9" s="11" t="s">
        <v>17</v>
      </c>
      <c r="B9" s="11">
        <v>25</v>
      </c>
      <c r="C9" s="12">
        <f>D9/B9</f>
        <v>4</v>
      </c>
      <c r="D9" s="12">
        <v>100</v>
      </c>
      <c r="E9" s="11">
        <v>12</v>
      </c>
      <c r="F9" s="12">
        <f>D9 * E9</f>
        <v>1200</v>
      </c>
      <c r="G9" s="35"/>
      <c r="H9" s="37"/>
      <c r="I9" s="11"/>
      <c r="J9" s="11"/>
      <c r="K9" s="18"/>
      <c r="L9" s="18"/>
      <c r="M9" s="18"/>
      <c r="N9" s="18"/>
      <c r="O9" s="18"/>
      <c r="P9" s="18"/>
      <c r="Q9" s="18"/>
      <c r="R9" s="18"/>
    </row>
    <row r="10" spans="1:18" x14ac:dyDescent="0.25">
      <c r="A10" s="11" t="s">
        <v>18</v>
      </c>
      <c r="B10" s="1">
        <v>25</v>
      </c>
      <c r="C10" s="2">
        <v>1.7</v>
      </c>
      <c r="D10" s="2">
        <f xml:space="preserve"> B10 *C10</f>
        <v>42.5</v>
      </c>
      <c r="E10" s="11">
        <v>12</v>
      </c>
      <c r="F10" s="2">
        <f t="shared" si="0"/>
        <v>510</v>
      </c>
      <c r="G10" s="35"/>
      <c r="H10" s="37"/>
      <c r="I10" s="11"/>
      <c r="J10" s="11"/>
      <c r="K10" s="8"/>
      <c r="L10" s="8"/>
      <c r="M10" s="8"/>
      <c r="N10" s="8"/>
      <c r="O10" s="8"/>
      <c r="P10" s="8"/>
      <c r="Q10" s="8"/>
      <c r="R10" s="8"/>
    </row>
    <row r="11" spans="1:18" x14ac:dyDescent="0.25">
      <c r="A11" s="11" t="s">
        <v>19</v>
      </c>
      <c r="B11" s="1">
        <v>25</v>
      </c>
      <c r="C11" s="2">
        <v>3.69</v>
      </c>
      <c r="D11" s="2">
        <f xml:space="preserve"> B11 *C11</f>
        <v>92.25</v>
      </c>
      <c r="E11" s="11">
        <v>12</v>
      </c>
      <c r="F11" s="2">
        <f t="shared" si="0"/>
        <v>1107</v>
      </c>
      <c r="G11" s="35"/>
      <c r="H11" s="37"/>
      <c r="I11" s="11"/>
      <c r="J11" s="11"/>
      <c r="K11" s="8"/>
      <c r="L11" s="8"/>
      <c r="M11" s="8"/>
      <c r="N11" s="8"/>
      <c r="O11" s="8"/>
      <c r="P11" s="8"/>
      <c r="Q11" s="8"/>
      <c r="R11" s="8"/>
    </row>
    <row r="12" spans="1:18" x14ac:dyDescent="0.25">
      <c r="A12" s="11" t="s">
        <v>12</v>
      </c>
      <c r="B12" s="1">
        <v>25</v>
      </c>
      <c r="C12" s="2">
        <f>D12/B12</f>
        <v>0</v>
      </c>
      <c r="D12" s="2">
        <v>0</v>
      </c>
      <c r="E12" s="11">
        <v>12</v>
      </c>
      <c r="F12" s="2">
        <f t="shared" si="0"/>
        <v>0</v>
      </c>
      <c r="G12" s="35"/>
      <c r="H12" s="37"/>
      <c r="I12" s="11"/>
      <c r="J12" s="11"/>
    </row>
    <row r="13" spans="1:18" x14ac:dyDescent="0.25">
      <c r="A13" s="11" t="s">
        <v>20</v>
      </c>
      <c r="B13" s="1">
        <v>25</v>
      </c>
      <c r="C13" s="2">
        <v>0</v>
      </c>
      <c r="D13" s="2">
        <f>B13 * C13</f>
        <v>0</v>
      </c>
      <c r="E13" s="11">
        <v>12</v>
      </c>
      <c r="F13" s="2">
        <f>D13 * E13</f>
        <v>0</v>
      </c>
      <c r="G13" s="35"/>
      <c r="H13" s="37"/>
      <c r="I13" s="11"/>
      <c r="J13" s="11"/>
      <c r="K13" s="8"/>
      <c r="L13" s="8"/>
      <c r="M13" s="8"/>
      <c r="N13" s="8"/>
      <c r="O13" s="8"/>
      <c r="P13" s="8"/>
      <c r="Q13" s="8"/>
      <c r="R13" s="8"/>
    </row>
    <row r="14" spans="1:18" x14ac:dyDescent="0.25">
      <c r="A14" s="11" t="s">
        <v>11</v>
      </c>
      <c r="B14" s="11">
        <v>25</v>
      </c>
      <c r="C14" s="12">
        <f>D14/B14</f>
        <v>0</v>
      </c>
      <c r="D14" s="12">
        <v>0</v>
      </c>
      <c r="E14" s="11">
        <v>12</v>
      </c>
      <c r="F14" s="12">
        <f>D14 * E14</f>
        <v>0</v>
      </c>
      <c r="G14" s="35"/>
      <c r="H14" s="37"/>
      <c r="I14" s="11"/>
      <c r="J14" s="14"/>
      <c r="K14" s="8"/>
      <c r="L14" s="8"/>
      <c r="M14" s="8"/>
      <c r="N14" s="8"/>
      <c r="O14" s="8"/>
      <c r="P14" s="8"/>
      <c r="Q14" s="8"/>
      <c r="R14" s="8"/>
    </row>
    <row r="15" spans="1:18" x14ac:dyDescent="0.25">
      <c r="A15" s="11" t="s">
        <v>21</v>
      </c>
      <c r="B15" s="11">
        <v>25</v>
      </c>
      <c r="C15" s="12">
        <f>D15/B15</f>
        <v>0</v>
      </c>
      <c r="D15" s="12">
        <v>0</v>
      </c>
      <c r="E15" s="11">
        <v>12</v>
      </c>
      <c r="F15" s="12">
        <f>D15 * E15</f>
        <v>0</v>
      </c>
      <c r="G15" s="35"/>
      <c r="H15" s="37"/>
      <c r="I15" s="11"/>
      <c r="J15" s="11"/>
      <c r="K15" s="8"/>
      <c r="L15" s="8"/>
      <c r="M15" s="8"/>
      <c r="N15" s="8"/>
      <c r="O15" s="8"/>
      <c r="P15" s="8"/>
      <c r="Q15" s="8"/>
      <c r="R15" s="8"/>
    </row>
    <row r="16" spans="1:18" x14ac:dyDescent="0.25">
      <c r="A16" s="11" t="s">
        <v>22</v>
      </c>
      <c r="B16" s="11">
        <v>25</v>
      </c>
      <c r="C16" s="12">
        <v>0</v>
      </c>
      <c r="D16" s="12">
        <v>0</v>
      </c>
      <c r="E16" s="11">
        <v>12</v>
      </c>
      <c r="F16" s="12">
        <f>D16 * E16</f>
        <v>0</v>
      </c>
      <c r="G16" s="35"/>
      <c r="H16" s="37"/>
      <c r="I16" s="11"/>
      <c r="J16" s="11"/>
    </row>
    <row r="17" spans="1:18" x14ac:dyDescent="0.25">
      <c r="A17" s="11"/>
      <c r="B17" s="11"/>
      <c r="C17" s="11"/>
      <c r="D17" s="11"/>
      <c r="E17" s="11"/>
      <c r="F17" s="11"/>
      <c r="G17" s="35"/>
      <c r="H17" s="37"/>
      <c r="I17" s="11"/>
      <c r="J17" s="11"/>
    </row>
    <row r="18" spans="1:18" x14ac:dyDescent="0.25">
      <c r="A18" s="19" t="s">
        <v>0</v>
      </c>
      <c r="B18" s="4">
        <v>25</v>
      </c>
      <c r="C18" s="5">
        <f>SUM(C2:C15)</f>
        <v>75</v>
      </c>
      <c r="D18" s="5">
        <f>SUM(D2:D15)</f>
        <v>1875</v>
      </c>
      <c r="E18" s="11">
        <v>12</v>
      </c>
      <c r="F18" s="5">
        <f>SUM(F2:F15)</f>
        <v>22500</v>
      </c>
      <c r="G18" s="35">
        <v>290</v>
      </c>
      <c r="H18" s="37">
        <f>B18 * G18</f>
        <v>7250</v>
      </c>
      <c r="I18" s="26">
        <f>H18-D18</f>
        <v>5375</v>
      </c>
      <c r="J18" s="26">
        <f>E18 * I18</f>
        <v>64500</v>
      </c>
      <c r="K18" s="8"/>
      <c r="L18" s="8"/>
      <c r="M18" s="8"/>
      <c r="N18" s="8"/>
      <c r="O18" s="8"/>
      <c r="P18" s="8"/>
      <c r="Q18" s="8"/>
      <c r="R18" s="8"/>
    </row>
    <row r="19" spans="1:18" x14ac:dyDescent="0.25">
      <c r="A19" s="10" t="s">
        <v>23</v>
      </c>
      <c r="B19" s="6"/>
      <c r="C19" s="6"/>
      <c r="D19" s="7"/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x14ac:dyDescent="0.25">
      <c r="A20" s="20" t="s">
        <v>31</v>
      </c>
      <c r="B20" s="20"/>
      <c r="C20" s="20"/>
      <c r="D20" s="21" t="s">
        <v>24</v>
      </c>
      <c r="E20" s="32"/>
      <c r="F20" s="22"/>
      <c r="G20" s="23" t="s">
        <v>25</v>
      </c>
      <c r="H20" s="23" t="s">
        <v>42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x14ac:dyDescent="0.25">
      <c r="A21" s="24" t="s">
        <v>26</v>
      </c>
      <c r="B21" s="24"/>
      <c r="C21" s="24"/>
      <c r="D21" s="27" t="s">
        <v>29</v>
      </c>
      <c r="E21" s="33"/>
      <c r="F21" s="24"/>
      <c r="G21" s="23" t="s">
        <v>30</v>
      </c>
      <c r="H21" s="24" t="s">
        <v>36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x14ac:dyDescent="0.25">
      <c r="A22" s="28" t="s">
        <v>37</v>
      </c>
      <c r="B22" s="28"/>
      <c r="C22" s="28"/>
      <c r="D22" s="29" t="s">
        <v>52</v>
      </c>
      <c r="E22" s="28"/>
      <c r="F22" s="28"/>
      <c r="G22" s="23" t="s">
        <v>35</v>
      </c>
      <c r="H22" s="28" t="s">
        <v>1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x14ac:dyDescent="0.25">
      <c r="A23" s="30" t="s">
        <v>38</v>
      </c>
      <c r="B23" s="30"/>
      <c r="C23" s="30"/>
      <c r="D23" s="31" t="s">
        <v>51</v>
      </c>
      <c r="E23" s="30"/>
      <c r="F23" s="30"/>
      <c r="G23" s="23" t="s">
        <v>40</v>
      </c>
      <c r="H23" s="30" t="s">
        <v>41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x14ac:dyDescent="0.25">
      <c r="A24" s="30" t="s">
        <v>43</v>
      </c>
      <c r="B24" s="30"/>
      <c r="C24" s="30"/>
      <c r="D24" s="31" t="s">
        <v>44</v>
      </c>
      <c r="E24" s="30"/>
      <c r="F24" s="30"/>
      <c r="G24" s="23" t="s">
        <v>45</v>
      </c>
      <c r="H24" s="30" t="s">
        <v>46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6" spans="1:18" x14ac:dyDescent="0.25">
      <c r="A26" s="34" t="s">
        <v>32</v>
      </c>
      <c r="B26" s="25"/>
      <c r="C26" s="25"/>
    </row>
    <row r="27" spans="1:18" x14ac:dyDescent="0.25">
      <c r="A27" s="34" t="s">
        <v>33</v>
      </c>
      <c r="B27" s="25"/>
      <c r="C27" s="25"/>
    </row>
    <row r="28" spans="1:18" x14ac:dyDescent="0.25">
      <c r="A28" s="34" t="s">
        <v>28</v>
      </c>
      <c r="B28" s="25"/>
      <c r="C28" s="25"/>
      <c r="D28" s="25"/>
      <c r="E28" s="25"/>
    </row>
    <row r="29" spans="1:18" x14ac:dyDescent="0.25">
      <c r="A29" s="10" t="s">
        <v>27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9"/>
  <sheetViews>
    <sheetView workbookViewId="0">
      <selection activeCell="K30" sqref="K30"/>
    </sheetView>
  </sheetViews>
  <sheetFormatPr defaultRowHeight="15" x14ac:dyDescent="0.25"/>
  <cols>
    <col min="1" max="1" width="41.28515625" style="9" customWidth="1"/>
    <col min="2" max="2" width="11" style="9" customWidth="1"/>
    <col min="3" max="3" width="12.85546875" style="9" customWidth="1"/>
    <col min="4" max="4" width="25.7109375" style="9" customWidth="1"/>
    <col min="5" max="5" width="7.85546875" style="9" customWidth="1"/>
    <col min="6" max="6" width="15.28515625" style="9" customWidth="1"/>
    <col min="7" max="7" width="23.42578125" style="9" customWidth="1"/>
    <col min="8" max="8" width="18" style="9" customWidth="1"/>
    <col min="9" max="9" width="13.42578125" style="9" customWidth="1"/>
    <col min="10" max="10" width="12.85546875" style="9" customWidth="1"/>
    <col min="11" max="16384" width="9.140625" style="9"/>
  </cols>
  <sheetData>
    <row r="1" spans="1:18" x14ac:dyDescent="0.25">
      <c r="A1" s="14" t="s">
        <v>2</v>
      </c>
      <c r="B1" s="14" t="s">
        <v>5</v>
      </c>
      <c r="C1" s="14" t="s">
        <v>7</v>
      </c>
      <c r="D1" s="14" t="s">
        <v>3</v>
      </c>
      <c r="E1" s="14" t="s">
        <v>6</v>
      </c>
      <c r="F1" s="14" t="s">
        <v>4</v>
      </c>
      <c r="G1" s="14" t="s">
        <v>47</v>
      </c>
      <c r="H1" s="14" t="s">
        <v>48</v>
      </c>
      <c r="I1" s="36" t="s">
        <v>49</v>
      </c>
      <c r="J1" s="14" t="s">
        <v>50</v>
      </c>
      <c r="K1" s="18"/>
      <c r="L1" s="18"/>
      <c r="M1" s="18"/>
      <c r="N1" s="18"/>
      <c r="O1" s="18"/>
      <c r="P1" s="18"/>
      <c r="Q1" s="18"/>
      <c r="R1" s="18"/>
    </row>
    <row r="2" spans="1:18" x14ac:dyDescent="0.25">
      <c r="A2" s="11" t="s">
        <v>13</v>
      </c>
      <c r="B2" s="11">
        <v>25</v>
      </c>
      <c r="C2" s="12">
        <v>24</v>
      </c>
      <c r="D2" s="12">
        <f xml:space="preserve"> B2 *C2</f>
        <v>600</v>
      </c>
      <c r="E2" s="11">
        <v>12</v>
      </c>
      <c r="F2" s="12">
        <f>D2 * E2</f>
        <v>7200</v>
      </c>
      <c r="G2" s="35"/>
      <c r="H2" s="37"/>
      <c r="I2" s="11"/>
      <c r="J2" s="11"/>
      <c r="K2" s="18"/>
      <c r="L2" s="18"/>
      <c r="M2" s="18"/>
      <c r="N2" s="18"/>
      <c r="O2" s="18"/>
      <c r="P2" s="18"/>
      <c r="Q2" s="18"/>
      <c r="R2" s="18"/>
    </row>
    <row r="3" spans="1:18" x14ac:dyDescent="0.25">
      <c r="A3" s="11" t="s">
        <v>8</v>
      </c>
      <c r="B3" s="11">
        <v>25</v>
      </c>
      <c r="C3" s="12">
        <f xml:space="preserve"> D3/B3</f>
        <v>12.53</v>
      </c>
      <c r="D3" s="12">
        <v>313.25</v>
      </c>
      <c r="E3" s="11">
        <v>12</v>
      </c>
      <c r="F3" s="12">
        <f>D3 * E3</f>
        <v>3759</v>
      </c>
      <c r="G3" s="35"/>
      <c r="H3" s="37"/>
      <c r="I3" s="11"/>
      <c r="J3" s="11"/>
      <c r="K3" s="18"/>
      <c r="L3" s="18"/>
      <c r="M3" s="18"/>
      <c r="N3" s="18"/>
      <c r="O3" s="18"/>
      <c r="P3" s="18"/>
      <c r="Q3" s="18"/>
      <c r="R3" s="18"/>
    </row>
    <row r="4" spans="1:18" x14ac:dyDescent="0.25">
      <c r="A4" s="11" t="s">
        <v>9</v>
      </c>
      <c r="B4" s="11">
        <v>25</v>
      </c>
      <c r="C4" s="12">
        <f xml:space="preserve"> D4/B4</f>
        <v>3</v>
      </c>
      <c r="D4" s="12">
        <v>75</v>
      </c>
      <c r="E4" s="11">
        <v>12</v>
      </c>
      <c r="F4" s="12">
        <f t="shared" ref="F4:F12" si="0">D4 * E4</f>
        <v>900</v>
      </c>
      <c r="G4" s="35"/>
      <c r="H4" s="37"/>
      <c r="I4" s="11"/>
      <c r="J4" s="11"/>
      <c r="K4" s="18"/>
      <c r="L4" s="18"/>
      <c r="M4" s="18"/>
      <c r="N4" s="18"/>
      <c r="O4" s="18"/>
      <c r="P4" s="18"/>
      <c r="Q4" s="18"/>
      <c r="R4" s="18"/>
    </row>
    <row r="5" spans="1:18" x14ac:dyDescent="0.25">
      <c r="A5" s="11" t="s">
        <v>10</v>
      </c>
      <c r="B5" s="11">
        <v>25</v>
      </c>
      <c r="C5" s="12">
        <f>D5/B5</f>
        <v>8.8000000000000007</v>
      </c>
      <c r="D5" s="12">
        <v>220</v>
      </c>
      <c r="E5" s="11">
        <v>12</v>
      </c>
      <c r="F5" s="12">
        <f t="shared" si="0"/>
        <v>2640</v>
      </c>
      <c r="G5" s="35"/>
      <c r="H5" s="37"/>
      <c r="I5" s="11"/>
      <c r="J5" s="11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11" t="s">
        <v>14</v>
      </c>
      <c r="B6" s="11">
        <v>25</v>
      </c>
      <c r="C6" s="13">
        <v>8.08</v>
      </c>
      <c r="D6" s="13">
        <f>B6 *C6</f>
        <v>202</v>
      </c>
      <c r="E6" s="11">
        <v>12</v>
      </c>
      <c r="F6" s="13">
        <f t="shared" si="0"/>
        <v>2424</v>
      </c>
      <c r="G6" s="35"/>
      <c r="H6" s="37"/>
      <c r="I6" s="11"/>
      <c r="J6" s="11"/>
      <c r="K6" s="18"/>
      <c r="L6" s="18"/>
      <c r="M6" s="18"/>
      <c r="N6" s="18"/>
      <c r="O6" s="18"/>
      <c r="P6" s="18"/>
      <c r="Q6" s="18"/>
      <c r="R6" s="18"/>
    </row>
    <row r="7" spans="1:18" x14ac:dyDescent="0.25">
      <c r="A7" s="11" t="s">
        <v>15</v>
      </c>
      <c r="B7" s="11">
        <v>25</v>
      </c>
      <c r="C7" s="12">
        <f>D7/B7</f>
        <v>2.4</v>
      </c>
      <c r="D7" s="12">
        <v>60</v>
      </c>
      <c r="E7" s="11">
        <v>12</v>
      </c>
      <c r="F7" s="12">
        <f t="shared" si="0"/>
        <v>720</v>
      </c>
      <c r="G7" s="35"/>
      <c r="H7" s="37"/>
      <c r="I7" s="11"/>
      <c r="J7" s="11"/>
      <c r="K7" s="18"/>
      <c r="L7" s="18"/>
      <c r="M7" s="18"/>
      <c r="N7" s="18"/>
      <c r="O7" s="18"/>
      <c r="P7" s="18"/>
      <c r="Q7" s="18"/>
      <c r="R7" s="18"/>
    </row>
    <row r="8" spans="1:18" x14ac:dyDescent="0.25">
      <c r="A8" s="11" t="s">
        <v>16</v>
      </c>
      <c r="B8" s="11">
        <v>25</v>
      </c>
      <c r="C8" s="12">
        <v>6.8</v>
      </c>
      <c r="D8" s="12">
        <f>B8 * C8</f>
        <v>170</v>
      </c>
      <c r="E8" s="11">
        <v>12</v>
      </c>
      <c r="F8" s="12">
        <f t="shared" si="0"/>
        <v>2040</v>
      </c>
      <c r="G8" s="35"/>
      <c r="H8" s="37"/>
      <c r="I8" s="11"/>
      <c r="J8" s="11"/>
      <c r="K8" s="18"/>
      <c r="L8" s="18"/>
      <c r="M8" s="18"/>
      <c r="N8" s="18"/>
      <c r="O8" s="18"/>
      <c r="P8" s="18"/>
      <c r="Q8" s="18"/>
      <c r="R8" s="18"/>
    </row>
    <row r="9" spans="1:18" x14ac:dyDescent="0.25">
      <c r="A9" s="11" t="s">
        <v>17</v>
      </c>
      <c r="B9" s="11">
        <v>25</v>
      </c>
      <c r="C9" s="12">
        <f>D9/B9</f>
        <v>4</v>
      </c>
      <c r="D9" s="12">
        <v>100</v>
      </c>
      <c r="E9" s="11">
        <v>12</v>
      </c>
      <c r="F9" s="12">
        <f>D9 * E9</f>
        <v>1200</v>
      </c>
      <c r="G9" s="35"/>
      <c r="H9" s="37"/>
      <c r="I9" s="11"/>
      <c r="J9" s="11"/>
      <c r="K9" s="18"/>
      <c r="L9" s="18"/>
      <c r="M9" s="18"/>
      <c r="N9" s="18"/>
      <c r="O9" s="18"/>
      <c r="P9" s="18"/>
      <c r="Q9" s="18"/>
      <c r="R9" s="18"/>
    </row>
    <row r="10" spans="1:18" x14ac:dyDescent="0.25">
      <c r="A10" s="11" t="s">
        <v>18</v>
      </c>
      <c r="B10" s="11">
        <v>25</v>
      </c>
      <c r="C10" s="12">
        <v>1.7</v>
      </c>
      <c r="D10" s="12">
        <f xml:space="preserve"> B10 *C10</f>
        <v>42.5</v>
      </c>
      <c r="E10" s="11">
        <v>12</v>
      </c>
      <c r="F10" s="12">
        <f t="shared" si="0"/>
        <v>510</v>
      </c>
      <c r="G10" s="35"/>
      <c r="H10" s="37"/>
      <c r="I10" s="11"/>
      <c r="J10" s="11"/>
      <c r="K10" s="18"/>
      <c r="L10" s="18"/>
      <c r="M10" s="18"/>
      <c r="N10" s="18"/>
      <c r="O10" s="18"/>
      <c r="P10" s="18"/>
      <c r="Q10" s="18"/>
      <c r="R10" s="18"/>
    </row>
    <row r="11" spans="1:18" x14ac:dyDescent="0.25">
      <c r="A11" s="11" t="s">
        <v>19</v>
      </c>
      <c r="B11" s="11">
        <v>25</v>
      </c>
      <c r="C11" s="12">
        <v>3.69</v>
      </c>
      <c r="D11" s="12">
        <f xml:space="preserve"> B11 *C11</f>
        <v>92.25</v>
      </c>
      <c r="E11" s="11">
        <v>12</v>
      </c>
      <c r="F11" s="12">
        <f t="shared" si="0"/>
        <v>1107</v>
      </c>
      <c r="G11" s="35"/>
      <c r="H11" s="37"/>
      <c r="I11" s="11"/>
      <c r="J11" s="11"/>
      <c r="K11" s="18"/>
      <c r="L11" s="18"/>
      <c r="M11" s="18"/>
      <c r="N11" s="18"/>
      <c r="O11" s="18"/>
      <c r="P11" s="18"/>
      <c r="Q11" s="18"/>
      <c r="R11" s="18"/>
    </row>
    <row r="12" spans="1:18" x14ac:dyDescent="0.25">
      <c r="A12" s="11" t="s">
        <v>12</v>
      </c>
      <c r="B12" s="11">
        <v>25</v>
      </c>
      <c r="C12" s="12">
        <f>D12/B12</f>
        <v>0</v>
      </c>
      <c r="D12" s="12">
        <v>0</v>
      </c>
      <c r="E12" s="11">
        <v>12</v>
      </c>
      <c r="F12" s="12">
        <f t="shared" si="0"/>
        <v>0</v>
      </c>
      <c r="G12" s="35"/>
      <c r="H12" s="37"/>
      <c r="I12" s="11"/>
      <c r="J12" s="11"/>
    </row>
    <row r="13" spans="1:18" x14ac:dyDescent="0.25">
      <c r="A13" s="11" t="s">
        <v>20</v>
      </c>
      <c r="B13" s="11">
        <v>25</v>
      </c>
      <c r="C13" s="12">
        <v>30</v>
      </c>
      <c r="D13" s="12">
        <f>B13 * C13</f>
        <v>750</v>
      </c>
      <c r="E13" s="11">
        <v>12</v>
      </c>
      <c r="F13" s="12">
        <f>D13 * E13</f>
        <v>9000</v>
      </c>
      <c r="G13" s="35"/>
      <c r="H13" s="37"/>
      <c r="I13" s="11"/>
      <c r="J13" s="11"/>
      <c r="K13" s="18"/>
      <c r="L13" s="18"/>
      <c r="M13" s="18"/>
      <c r="N13" s="18"/>
      <c r="O13" s="18"/>
      <c r="P13" s="18"/>
      <c r="Q13" s="18"/>
      <c r="R13" s="18"/>
    </row>
    <row r="14" spans="1:18" x14ac:dyDescent="0.25">
      <c r="A14" s="11" t="s">
        <v>11</v>
      </c>
      <c r="B14" s="11">
        <v>25</v>
      </c>
      <c r="C14" s="12">
        <f>D14/B14</f>
        <v>20</v>
      </c>
      <c r="D14" s="12">
        <v>500</v>
      </c>
      <c r="E14" s="11">
        <v>12</v>
      </c>
      <c r="F14" s="12">
        <f>D14 * E14</f>
        <v>6000</v>
      </c>
      <c r="G14" s="35"/>
      <c r="H14" s="37"/>
      <c r="I14" s="11"/>
      <c r="J14" s="14"/>
      <c r="K14" s="18"/>
      <c r="L14" s="18"/>
      <c r="M14" s="18"/>
      <c r="N14" s="18"/>
      <c r="O14" s="18"/>
      <c r="P14" s="18"/>
      <c r="Q14" s="18"/>
      <c r="R14" s="18"/>
    </row>
    <row r="15" spans="1:18" x14ac:dyDescent="0.25">
      <c r="A15" s="11" t="s">
        <v>21</v>
      </c>
      <c r="B15" s="11">
        <v>25</v>
      </c>
      <c r="C15" s="12">
        <f>D15/B15</f>
        <v>0</v>
      </c>
      <c r="D15" s="12">
        <v>0</v>
      </c>
      <c r="E15" s="11">
        <v>12</v>
      </c>
      <c r="F15" s="12">
        <f>D15 * E15</f>
        <v>0</v>
      </c>
      <c r="G15" s="35"/>
      <c r="H15" s="37"/>
      <c r="I15" s="11"/>
      <c r="J15" s="11"/>
      <c r="K15" s="18"/>
      <c r="L15" s="18"/>
      <c r="M15" s="18"/>
      <c r="N15" s="18"/>
      <c r="O15" s="18"/>
      <c r="P15" s="18"/>
      <c r="Q15" s="18"/>
      <c r="R15" s="18"/>
    </row>
    <row r="16" spans="1:18" x14ac:dyDescent="0.25">
      <c r="A16" s="11" t="s">
        <v>22</v>
      </c>
      <c r="B16" s="11">
        <v>25</v>
      </c>
      <c r="C16" s="12">
        <v>0</v>
      </c>
      <c r="D16" s="12">
        <v>0</v>
      </c>
      <c r="E16" s="11">
        <v>12</v>
      </c>
      <c r="F16" s="12">
        <f>D16 * E16</f>
        <v>0</v>
      </c>
      <c r="G16" s="35"/>
      <c r="H16" s="37"/>
      <c r="I16" s="11"/>
      <c r="J16" s="11"/>
    </row>
    <row r="17" spans="1:18" x14ac:dyDescent="0.25">
      <c r="A17" s="11"/>
      <c r="B17" s="11"/>
      <c r="C17" s="11"/>
      <c r="D17" s="11"/>
      <c r="E17" s="11"/>
      <c r="F17" s="11"/>
      <c r="G17" s="35"/>
      <c r="H17" s="37"/>
      <c r="I17" s="11"/>
      <c r="J17" s="11"/>
    </row>
    <row r="18" spans="1:18" x14ac:dyDescent="0.25">
      <c r="A18" s="19" t="s">
        <v>0</v>
      </c>
      <c r="B18" s="14">
        <v>25</v>
      </c>
      <c r="C18" s="15">
        <f>SUM(C2:C15)</f>
        <v>125</v>
      </c>
      <c r="D18" s="15">
        <f>SUM(D2:D15)</f>
        <v>3125</v>
      </c>
      <c r="E18" s="11">
        <v>12</v>
      </c>
      <c r="F18" s="15">
        <f>SUM(F2:F15)</f>
        <v>37500</v>
      </c>
      <c r="G18" s="35">
        <v>290</v>
      </c>
      <c r="H18" s="37">
        <f>B18 * G18</f>
        <v>7250</v>
      </c>
      <c r="I18" s="26">
        <f>H18-D18</f>
        <v>4125</v>
      </c>
      <c r="J18" s="26">
        <f>E18 * I18</f>
        <v>49500</v>
      </c>
      <c r="K18" s="18"/>
      <c r="L18" s="18"/>
      <c r="M18" s="18"/>
      <c r="N18" s="18"/>
      <c r="O18" s="18"/>
      <c r="P18" s="18"/>
      <c r="Q18" s="18"/>
      <c r="R18" s="18"/>
    </row>
    <row r="19" spans="1:18" x14ac:dyDescent="0.25">
      <c r="A19" s="10" t="s">
        <v>23</v>
      </c>
      <c r="B19" s="16"/>
      <c r="C19" s="16"/>
      <c r="D19" s="17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x14ac:dyDescent="0.25">
      <c r="A20" s="20" t="s">
        <v>31</v>
      </c>
      <c r="B20" s="20"/>
      <c r="C20" s="20"/>
      <c r="D20" s="21" t="s">
        <v>24</v>
      </c>
      <c r="E20" s="32"/>
      <c r="F20" s="22"/>
      <c r="G20" s="23" t="s">
        <v>25</v>
      </c>
      <c r="H20" s="23" t="s">
        <v>42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x14ac:dyDescent="0.25">
      <c r="A21" s="24" t="s">
        <v>26</v>
      </c>
      <c r="B21" s="24"/>
      <c r="C21" s="24"/>
      <c r="D21" s="27" t="s">
        <v>29</v>
      </c>
      <c r="E21" s="33"/>
      <c r="F21" s="24"/>
      <c r="G21" s="23" t="s">
        <v>30</v>
      </c>
      <c r="H21" s="24" t="s">
        <v>36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x14ac:dyDescent="0.25">
      <c r="A22" s="28" t="s">
        <v>37</v>
      </c>
      <c r="B22" s="28"/>
      <c r="C22" s="28"/>
      <c r="D22" s="29" t="s">
        <v>52</v>
      </c>
      <c r="E22" s="28"/>
      <c r="F22" s="28"/>
      <c r="G22" s="23" t="s">
        <v>35</v>
      </c>
      <c r="H22" s="28" t="s">
        <v>1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x14ac:dyDescent="0.25">
      <c r="A23" s="30" t="s">
        <v>38</v>
      </c>
      <c r="B23" s="30"/>
      <c r="C23" s="30"/>
      <c r="D23" s="31" t="s">
        <v>51</v>
      </c>
      <c r="E23" s="30"/>
      <c r="F23" s="30"/>
      <c r="G23" s="23" t="s">
        <v>40</v>
      </c>
      <c r="H23" s="30" t="s">
        <v>41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x14ac:dyDescent="0.25">
      <c r="A24" s="30" t="s">
        <v>43</v>
      </c>
      <c r="B24" s="30"/>
      <c r="C24" s="30"/>
      <c r="D24" s="31" t="s">
        <v>44</v>
      </c>
      <c r="E24" s="30"/>
      <c r="F24" s="30"/>
      <c r="G24" s="23" t="s">
        <v>45</v>
      </c>
      <c r="H24" s="30" t="s">
        <v>46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6" spans="1:18" x14ac:dyDescent="0.25">
      <c r="A26" s="34" t="s">
        <v>32</v>
      </c>
      <c r="B26" s="25"/>
      <c r="C26" s="25"/>
    </row>
    <row r="27" spans="1:18" x14ac:dyDescent="0.25">
      <c r="A27" s="34" t="s">
        <v>33</v>
      </c>
      <c r="B27" s="25"/>
      <c r="C27" s="25"/>
    </row>
    <row r="28" spans="1:18" x14ac:dyDescent="0.25">
      <c r="A28" s="34" t="s">
        <v>28</v>
      </c>
      <c r="B28" s="25"/>
      <c r="C28" s="25"/>
      <c r="D28" s="25"/>
      <c r="E28" s="25"/>
    </row>
    <row r="29" spans="1:18" x14ac:dyDescent="0.25">
      <c r="A29" s="10" t="s">
        <v>27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9"/>
  <sheetViews>
    <sheetView workbookViewId="0">
      <selection activeCell="D33" sqref="D33"/>
    </sheetView>
  </sheetViews>
  <sheetFormatPr defaultRowHeight="15" x14ac:dyDescent="0.25"/>
  <cols>
    <col min="1" max="1" width="41.28515625" style="9" customWidth="1"/>
    <col min="2" max="2" width="11" style="9" customWidth="1"/>
    <col min="3" max="3" width="12.85546875" style="9" customWidth="1"/>
    <col min="4" max="4" width="25.7109375" style="9" customWidth="1"/>
    <col min="5" max="5" width="7.85546875" style="9" customWidth="1"/>
    <col min="6" max="6" width="15.28515625" style="9" customWidth="1"/>
    <col min="7" max="7" width="23.42578125" style="9" customWidth="1"/>
    <col min="8" max="8" width="18" style="9" customWidth="1"/>
    <col min="9" max="9" width="13.42578125" style="9" customWidth="1"/>
    <col min="10" max="10" width="12.85546875" style="9" customWidth="1"/>
    <col min="11" max="16384" width="9.140625" style="9"/>
  </cols>
  <sheetData>
    <row r="1" spans="1:18" x14ac:dyDescent="0.25">
      <c r="A1" s="14" t="s">
        <v>2</v>
      </c>
      <c r="B1" s="14" t="s">
        <v>5</v>
      </c>
      <c r="C1" s="14" t="s">
        <v>7</v>
      </c>
      <c r="D1" s="14" t="s">
        <v>3</v>
      </c>
      <c r="E1" s="14" t="s">
        <v>6</v>
      </c>
      <c r="F1" s="14" t="s">
        <v>4</v>
      </c>
      <c r="G1" s="14" t="s">
        <v>47</v>
      </c>
      <c r="H1" s="14" t="s">
        <v>48</v>
      </c>
      <c r="I1" s="36" t="s">
        <v>49</v>
      </c>
      <c r="J1" s="14" t="s">
        <v>50</v>
      </c>
      <c r="K1" s="18"/>
      <c r="L1" s="18"/>
      <c r="M1" s="18"/>
      <c r="N1" s="18"/>
      <c r="O1" s="18"/>
      <c r="P1" s="18"/>
      <c r="Q1" s="18"/>
      <c r="R1" s="18"/>
    </row>
    <row r="2" spans="1:18" x14ac:dyDescent="0.25">
      <c r="A2" s="11" t="s">
        <v>13</v>
      </c>
      <c r="B2" s="11">
        <v>25</v>
      </c>
      <c r="C2" s="12">
        <v>24</v>
      </c>
      <c r="D2" s="12">
        <f xml:space="preserve"> B2 *C2</f>
        <v>600</v>
      </c>
      <c r="E2" s="11">
        <v>12</v>
      </c>
      <c r="F2" s="12">
        <f>D2 * E2</f>
        <v>7200</v>
      </c>
      <c r="G2" s="35"/>
      <c r="H2" s="37"/>
      <c r="I2" s="11"/>
      <c r="J2" s="11"/>
      <c r="K2" s="18"/>
      <c r="L2" s="18"/>
      <c r="M2" s="18"/>
      <c r="N2" s="18"/>
      <c r="O2" s="18"/>
      <c r="P2" s="18"/>
      <c r="Q2" s="18"/>
      <c r="R2" s="18"/>
    </row>
    <row r="3" spans="1:18" x14ac:dyDescent="0.25">
      <c r="A3" s="11" t="s">
        <v>8</v>
      </c>
      <c r="B3" s="11">
        <v>25</v>
      </c>
      <c r="C3" s="12">
        <f xml:space="preserve"> D3/B3</f>
        <v>12.53</v>
      </c>
      <c r="D3" s="12">
        <v>313.25</v>
      </c>
      <c r="E3" s="11">
        <v>12</v>
      </c>
      <c r="F3" s="12">
        <f>D3 * E3</f>
        <v>3759</v>
      </c>
      <c r="G3" s="35"/>
      <c r="H3" s="37"/>
      <c r="I3" s="11"/>
      <c r="J3" s="11"/>
      <c r="K3" s="18"/>
      <c r="L3" s="18"/>
      <c r="M3" s="18"/>
      <c r="N3" s="18"/>
      <c r="O3" s="18"/>
      <c r="P3" s="18"/>
      <c r="Q3" s="18"/>
      <c r="R3" s="18"/>
    </row>
    <row r="4" spans="1:18" x14ac:dyDescent="0.25">
      <c r="A4" s="11" t="s">
        <v>9</v>
      </c>
      <c r="B4" s="11">
        <v>25</v>
      </c>
      <c r="C4" s="12">
        <f xml:space="preserve"> D4/B4</f>
        <v>3</v>
      </c>
      <c r="D4" s="12">
        <v>75</v>
      </c>
      <c r="E4" s="11">
        <v>12</v>
      </c>
      <c r="F4" s="12">
        <f t="shared" ref="F4:F12" si="0">D4 * E4</f>
        <v>900</v>
      </c>
      <c r="G4" s="35"/>
      <c r="H4" s="37"/>
      <c r="I4" s="11"/>
      <c r="J4" s="11"/>
      <c r="K4" s="18"/>
      <c r="L4" s="18"/>
      <c r="M4" s="18"/>
      <c r="N4" s="18"/>
      <c r="O4" s="18"/>
      <c r="P4" s="18"/>
      <c r="Q4" s="18"/>
      <c r="R4" s="18"/>
    </row>
    <row r="5" spans="1:18" x14ac:dyDescent="0.25">
      <c r="A5" s="11" t="s">
        <v>10</v>
      </c>
      <c r="B5" s="11">
        <v>25</v>
      </c>
      <c r="C5" s="12">
        <f>D5/B5</f>
        <v>8.8000000000000007</v>
      </c>
      <c r="D5" s="12">
        <v>220</v>
      </c>
      <c r="E5" s="11">
        <v>12</v>
      </c>
      <c r="F5" s="12">
        <f t="shared" si="0"/>
        <v>2640</v>
      </c>
      <c r="G5" s="35"/>
      <c r="H5" s="37"/>
      <c r="I5" s="11"/>
      <c r="J5" s="11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11" t="s">
        <v>14</v>
      </c>
      <c r="B6" s="11">
        <v>25</v>
      </c>
      <c r="C6" s="13">
        <v>8.08</v>
      </c>
      <c r="D6" s="13">
        <f>B6 *C6</f>
        <v>202</v>
      </c>
      <c r="E6" s="11">
        <v>12</v>
      </c>
      <c r="F6" s="13">
        <f t="shared" si="0"/>
        <v>2424</v>
      </c>
      <c r="G6" s="35"/>
      <c r="H6" s="37"/>
      <c r="I6" s="11"/>
      <c r="J6" s="11"/>
      <c r="K6" s="18"/>
      <c r="L6" s="18"/>
      <c r="M6" s="18"/>
      <c r="N6" s="18"/>
      <c r="O6" s="18"/>
      <c r="P6" s="18"/>
      <c r="Q6" s="18"/>
      <c r="R6" s="18"/>
    </row>
    <row r="7" spans="1:18" x14ac:dyDescent="0.25">
      <c r="A7" s="11" t="s">
        <v>15</v>
      </c>
      <c r="B7" s="11">
        <v>25</v>
      </c>
      <c r="C7" s="12">
        <f>D7/B7</f>
        <v>2.4</v>
      </c>
      <c r="D7" s="12">
        <v>60</v>
      </c>
      <c r="E7" s="11">
        <v>12</v>
      </c>
      <c r="F7" s="12">
        <f t="shared" si="0"/>
        <v>720</v>
      </c>
      <c r="G7" s="35"/>
      <c r="H7" s="37"/>
      <c r="I7" s="11"/>
      <c r="J7" s="11"/>
      <c r="K7" s="18"/>
      <c r="L7" s="18"/>
      <c r="M7" s="18"/>
      <c r="N7" s="18"/>
      <c r="O7" s="18"/>
      <c r="P7" s="18"/>
      <c r="Q7" s="18"/>
      <c r="R7" s="18"/>
    </row>
    <row r="8" spans="1:18" x14ac:dyDescent="0.25">
      <c r="A8" s="11" t="s">
        <v>16</v>
      </c>
      <c r="B8" s="11">
        <v>25</v>
      </c>
      <c r="C8" s="12">
        <v>6.8</v>
      </c>
      <c r="D8" s="12">
        <f>B8 * C8</f>
        <v>170</v>
      </c>
      <c r="E8" s="11">
        <v>12</v>
      </c>
      <c r="F8" s="12">
        <f t="shared" si="0"/>
        <v>2040</v>
      </c>
      <c r="G8" s="35"/>
      <c r="H8" s="37"/>
      <c r="I8" s="11"/>
      <c r="J8" s="11"/>
      <c r="K8" s="18"/>
      <c r="L8" s="18"/>
      <c r="M8" s="18"/>
      <c r="N8" s="18"/>
      <c r="O8" s="18"/>
      <c r="P8" s="18"/>
      <c r="Q8" s="18"/>
      <c r="R8" s="18"/>
    </row>
    <row r="9" spans="1:18" x14ac:dyDescent="0.25">
      <c r="A9" s="11" t="s">
        <v>17</v>
      </c>
      <c r="B9" s="11">
        <v>25</v>
      </c>
      <c r="C9" s="12">
        <f>D9/B9</f>
        <v>4</v>
      </c>
      <c r="D9" s="12">
        <v>100</v>
      </c>
      <c r="E9" s="11">
        <v>12</v>
      </c>
      <c r="F9" s="12">
        <f>D9 * E9</f>
        <v>1200</v>
      </c>
      <c r="G9" s="35"/>
      <c r="H9" s="37"/>
      <c r="I9" s="11"/>
      <c r="J9" s="11"/>
      <c r="K9" s="18"/>
      <c r="L9" s="18"/>
      <c r="M9" s="18"/>
      <c r="N9" s="18"/>
      <c r="O9" s="18"/>
      <c r="P9" s="18"/>
      <c r="Q9" s="18"/>
      <c r="R9" s="18"/>
    </row>
    <row r="10" spans="1:18" x14ac:dyDescent="0.25">
      <c r="A10" s="11" t="s">
        <v>18</v>
      </c>
      <c r="B10" s="11">
        <v>25</v>
      </c>
      <c r="C10" s="12">
        <v>1.7</v>
      </c>
      <c r="D10" s="12">
        <f xml:space="preserve"> B10 *C10</f>
        <v>42.5</v>
      </c>
      <c r="E10" s="11">
        <v>12</v>
      </c>
      <c r="F10" s="12">
        <f t="shared" si="0"/>
        <v>510</v>
      </c>
      <c r="G10" s="35"/>
      <c r="H10" s="37"/>
      <c r="I10" s="11"/>
      <c r="J10" s="11"/>
      <c r="K10" s="18"/>
      <c r="L10" s="18"/>
      <c r="M10" s="18"/>
      <c r="N10" s="18"/>
      <c r="O10" s="18"/>
      <c r="P10" s="18"/>
      <c r="Q10" s="18"/>
      <c r="R10" s="18"/>
    </row>
    <row r="11" spans="1:18" x14ac:dyDescent="0.25">
      <c r="A11" s="11" t="s">
        <v>19</v>
      </c>
      <c r="B11" s="11">
        <v>25</v>
      </c>
      <c r="C11" s="12">
        <v>3.69</v>
      </c>
      <c r="D11" s="12">
        <f xml:space="preserve"> B11 *C11</f>
        <v>92.25</v>
      </c>
      <c r="E11" s="11">
        <v>12</v>
      </c>
      <c r="F11" s="12">
        <f t="shared" si="0"/>
        <v>1107</v>
      </c>
      <c r="G11" s="35"/>
      <c r="H11" s="37"/>
      <c r="I11" s="11"/>
      <c r="J11" s="11"/>
      <c r="K11" s="18"/>
      <c r="L11" s="18"/>
      <c r="M11" s="18"/>
      <c r="N11" s="18"/>
      <c r="O11" s="18"/>
      <c r="P11" s="18"/>
      <c r="Q11" s="18"/>
      <c r="R11" s="18"/>
    </row>
    <row r="12" spans="1:18" x14ac:dyDescent="0.25">
      <c r="A12" s="11" t="s">
        <v>12</v>
      </c>
      <c r="B12" s="11">
        <v>25</v>
      </c>
      <c r="C12" s="12">
        <f>D12/B12</f>
        <v>48</v>
      </c>
      <c r="D12" s="12">
        <v>1200</v>
      </c>
      <c r="E12" s="11">
        <v>12</v>
      </c>
      <c r="F12" s="12">
        <f t="shared" si="0"/>
        <v>14400</v>
      </c>
      <c r="G12" s="35"/>
      <c r="H12" s="37"/>
      <c r="I12" s="11"/>
      <c r="J12" s="11"/>
    </row>
    <row r="13" spans="1:18" x14ac:dyDescent="0.25">
      <c r="A13" s="11" t="s">
        <v>20</v>
      </c>
      <c r="B13" s="11">
        <v>25</v>
      </c>
      <c r="C13" s="12">
        <v>30</v>
      </c>
      <c r="D13" s="12">
        <f>B13 * C13</f>
        <v>750</v>
      </c>
      <c r="E13" s="11">
        <v>12</v>
      </c>
      <c r="F13" s="12">
        <f>D13 * E13</f>
        <v>9000</v>
      </c>
      <c r="G13" s="35"/>
      <c r="H13" s="37"/>
      <c r="I13" s="11"/>
      <c r="J13" s="11"/>
      <c r="K13" s="18"/>
      <c r="L13" s="18"/>
      <c r="M13" s="18"/>
      <c r="N13" s="18"/>
      <c r="O13" s="18"/>
      <c r="P13" s="18"/>
      <c r="Q13" s="18"/>
      <c r="R13" s="18"/>
    </row>
    <row r="14" spans="1:18" x14ac:dyDescent="0.25">
      <c r="A14" s="11" t="s">
        <v>11</v>
      </c>
      <c r="B14" s="11">
        <v>25</v>
      </c>
      <c r="C14" s="12">
        <f>D14/B14</f>
        <v>0</v>
      </c>
      <c r="D14" s="12">
        <v>0</v>
      </c>
      <c r="E14" s="11">
        <v>12</v>
      </c>
      <c r="F14" s="12">
        <f>D14 * E14</f>
        <v>0</v>
      </c>
      <c r="G14" s="35"/>
      <c r="H14" s="37"/>
      <c r="I14" s="11"/>
      <c r="J14" s="14"/>
      <c r="K14" s="18"/>
      <c r="L14" s="18"/>
      <c r="M14" s="18"/>
      <c r="N14" s="18"/>
      <c r="O14" s="18"/>
      <c r="P14" s="18"/>
      <c r="Q14" s="18"/>
      <c r="R14" s="18"/>
    </row>
    <row r="15" spans="1:18" x14ac:dyDescent="0.25">
      <c r="A15" s="11" t="s">
        <v>21</v>
      </c>
      <c r="B15" s="11">
        <v>25</v>
      </c>
      <c r="C15" s="12">
        <f>D15/B15</f>
        <v>0</v>
      </c>
      <c r="D15" s="12">
        <v>0</v>
      </c>
      <c r="E15" s="11">
        <v>12</v>
      </c>
      <c r="F15" s="12">
        <f>D15 * E15</f>
        <v>0</v>
      </c>
      <c r="G15" s="35"/>
      <c r="H15" s="37"/>
      <c r="I15" s="11"/>
      <c r="J15" s="11"/>
      <c r="K15" s="18"/>
      <c r="L15" s="18"/>
      <c r="M15" s="18"/>
      <c r="N15" s="18"/>
      <c r="O15" s="18"/>
      <c r="P15" s="18"/>
      <c r="Q15" s="18"/>
      <c r="R15" s="18"/>
    </row>
    <row r="16" spans="1:18" x14ac:dyDescent="0.25">
      <c r="A16" s="11" t="s">
        <v>22</v>
      </c>
      <c r="B16" s="11">
        <v>25</v>
      </c>
      <c r="C16" s="12">
        <v>0</v>
      </c>
      <c r="D16" s="12">
        <v>0</v>
      </c>
      <c r="E16" s="11">
        <v>12</v>
      </c>
      <c r="F16" s="12">
        <f>D16 * E16</f>
        <v>0</v>
      </c>
      <c r="G16" s="35"/>
      <c r="H16" s="37"/>
      <c r="I16" s="11"/>
      <c r="J16" s="11"/>
    </row>
    <row r="17" spans="1:18" x14ac:dyDescent="0.25">
      <c r="A17" s="11"/>
      <c r="B17" s="11"/>
      <c r="C17" s="11"/>
      <c r="D17" s="11"/>
      <c r="E17" s="11"/>
      <c r="F17" s="11"/>
      <c r="G17" s="35"/>
      <c r="H17" s="37"/>
      <c r="I17" s="11"/>
      <c r="J17" s="11"/>
    </row>
    <row r="18" spans="1:18" x14ac:dyDescent="0.25">
      <c r="A18" s="19" t="s">
        <v>0</v>
      </c>
      <c r="B18" s="14">
        <v>25</v>
      </c>
      <c r="C18" s="15">
        <f>SUM(C2:C15)</f>
        <v>153</v>
      </c>
      <c r="D18" s="15">
        <f>SUM(D2:D15)</f>
        <v>3825</v>
      </c>
      <c r="E18" s="11">
        <v>12</v>
      </c>
      <c r="F18" s="15">
        <f>SUM(F2:F15)</f>
        <v>45900</v>
      </c>
      <c r="G18" s="35">
        <v>290</v>
      </c>
      <c r="H18" s="37">
        <f>B18 * G18</f>
        <v>7250</v>
      </c>
      <c r="I18" s="26">
        <f>H18-D18</f>
        <v>3425</v>
      </c>
      <c r="J18" s="26">
        <f>E18 * I18</f>
        <v>41100</v>
      </c>
      <c r="K18" s="18"/>
      <c r="L18" s="18"/>
      <c r="M18" s="18"/>
      <c r="N18" s="18"/>
      <c r="O18" s="18"/>
      <c r="P18" s="18"/>
      <c r="Q18" s="18"/>
      <c r="R18" s="18"/>
    </row>
    <row r="19" spans="1:18" x14ac:dyDescent="0.25">
      <c r="A19" s="10" t="s">
        <v>23</v>
      </c>
      <c r="B19" s="16"/>
      <c r="C19" s="16"/>
      <c r="D19" s="17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x14ac:dyDescent="0.25">
      <c r="A20" s="20" t="s">
        <v>31</v>
      </c>
      <c r="B20" s="20"/>
      <c r="C20" s="20"/>
      <c r="D20" s="21" t="s">
        <v>24</v>
      </c>
      <c r="E20" s="32"/>
      <c r="F20" s="22"/>
      <c r="G20" s="23" t="s">
        <v>25</v>
      </c>
      <c r="H20" s="23" t="s">
        <v>42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x14ac:dyDescent="0.25">
      <c r="A21" s="24" t="s">
        <v>26</v>
      </c>
      <c r="B21" s="24"/>
      <c r="C21" s="24"/>
      <c r="D21" s="27" t="s">
        <v>29</v>
      </c>
      <c r="E21" s="33"/>
      <c r="F21" s="24"/>
      <c r="G21" s="23" t="s">
        <v>30</v>
      </c>
      <c r="H21" s="24" t="s">
        <v>36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x14ac:dyDescent="0.25">
      <c r="A22" s="28" t="s">
        <v>37</v>
      </c>
      <c r="B22" s="28"/>
      <c r="C22" s="28"/>
      <c r="D22" s="29" t="s">
        <v>52</v>
      </c>
      <c r="E22" s="28"/>
      <c r="F22" s="28"/>
      <c r="G22" s="23" t="s">
        <v>35</v>
      </c>
      <c r="H22" s="28" t="s">
        <v>1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x14ac:dyDescent="0.25">
      <c r="A23" s="30" t="s">
        <v>38</v>
      </c>
      <c r="B23" s="30"/>
      <c r="C23" s="30"/>
      <c r="D23" s="31" t="s">
        <v>51</v>
      </c>
      <c r="E23" s="30"/>
      <c r="F23" s="30"/>
      <c r="G23" s="23" t="s">
        <v>40</v>
      </c>
      <c r="H23" s="30" t="s">
        <v>41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x14ac:dyDescent="0.25">
      <c r="A24" s="30" t="s">
        <v>43</v>
      </c>
      <c r="B24" s="30"/>
      <c r="C24" s="30"/>
      <c r="D24" s="31" t="s">
        <v>44</v>
      </c>
      <c r="E24" s="30"/>
      <c r="F24" s="30"/>
      <c r="G24" s="23" t="s">
        <v>45</v>
      </c>
      <c r="H24" s="30" t="s">
        <v>46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6" spans="1:18" x14ac:dyDescent="0.25">
      <c r="A26" s="34" t="s">
        <v>32</v>
      </c>
      <c r="B26" s="25"/>
      <c r="C26" s="25"/>
    </row>
    <row r="27" spans="1:18" x14ac:dyDescent="0.25">
      <c r="A27" s="34" t="s">
        <v>33</v>
      </c>
      <c r="B27" s="25"/>
      <c r="C27" s="25"/>
    </row>
    <row r="28" spans="1:18" x14ac:dyDescent="0.25">
      <c r="A28" s="34" t="s">
        <v>28</v>
      </c>
      <c r="B28" s="25"/>
      <c r="C28" s="25"/>
      <c r="D28" s="25"/>
      <c r="E28" s="25"/>
    </row>
    <row r="29" spans="1:18" x14ac:dyDescent="0.25">
      <c r="A29" s="10" t="s">
        <v>27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9"/>
  <sheetViews>
    <sheetView workbookViewId="0">
      <selection activeCell="I28" sqref="I28"/>
    </sheetView>
  </sheetViews>
  <sheetFormatPr defaultRowHeight="15" x14ac:dyDescent="0.25"/>
  <cols>
    <col min="1" max="1" width="41.28515625" style="9" customWidth="1"/>
    <col min="2" max="2" width="11" style="9" customWidth="1"/>
    <col min="3" max="3" width="12.85546875" style="9" customWidth="1"/>
    <col min="4" max="4" width="25.7109375" style="9" customWidth="1"/>
    <col min="5" max="5" width="7.85546875" style="9" customWidth="1"/>
    <col min="6" max="6" width="15.28515625" style="9" customWidth="1"/>
    <col min="7" max="7" width="23.42578125" style="9" customWidth="1"/>
    <col min="8" max="8" width="18" style="9" customWidth="1"/>
    <col min="9" max="9" width="13.42578125" style="9" customWidth="1"/>
    <col min="10" max="10" width="12.85546875" style="9" customWidth="1"/>
    <col min="11" max="16384" width="9.140625" style="9"/>
  </cols>
  <sheetData>
    <row r="1" spans="1:18" x14ac:dyDescent="0.25">
      <c r="A1" s="14" t="s">
        <v>2</v>
      </c>
      <c r="B1" s="14" t="s">
        <v>5</v>
      </c>
      <c r="C1" s="14" t="s">
        <v>7</v>
      </c>
      <c r="D1" s="14" t="s">
        <v>3</v>
      </c>
      <c r="E1" s="14" t="s">
        <v>6</v>
      </c>
      <c r="F1" s="14" t="s">
        <v>4</v>
      </c>
      <c r="G1" s="14" t="s">
        <v>47</v>
      </c>
      <c r="H1" s="14" t="s">
        <v>48</v>
      </c>
      <c r="I1" s="36" t="s">
        <v>49</v>
      </c>
      <c r="J1" s="14" t="s">
        <v>50</v>
      </c>
      <c r="K1" s="18"/>
      <c r="L1" s="18"/>
      <c r="M1" s="18"/>
      <c r="N1" s="18"/>
      <c r="O1" s="18"/>
      <c r="P1" s="18"/>
      <c r="Q1" s="18"/>
      <c r="R1" s="18"/>
    </row>
    <row r="2" spans="1:18" x14ac:dyDescent="0.25">
      <c r="A2" s="11" t="s">
        <v>13</v>
      </c>
      <c r="B2" s="11">
        <v>25</v>
      </c>
      <c r="C2" s="12">
        <v>24</v>
      </c>
      <c r="D2" s="12">
        <f xml:space="preserve"> B2 *C2</f>
        <v>600</v>
      </c>
      <c r="E2" s="11">
        <v>12</v>
      </c>
      <c r="F2" s="12">
        <f>D2 * E2</f>
        <v>7200</v>
      </c>
      <c r="G2" s="35"/>
      <c r="H2" s="37"/>
      <c r="I2" s="11"/>
      <c r="J2" s="11"/>
      <c r="K2" s="18"/>
      <c r="L2" s="18"/>
      <c r="M2" s="18"/>
      <c r="N2" s="18"/>
      <c r="O2" s="18"/>
      <c r="P2" s="18"/>
      <c r="Q2" s="18"/>
      <c r="R2" s="18"/>
    </row>
    <row r="3" spans="1:18" x14ac:dyDescent="0.25">
      <c r="A3" s="11" t="s">
        <v>8</v>
      </c>
      <c r="B3" s="11">
        <v>25</v>
      </c>
      <c r="C3" s="12">
        <f xml:space="preserve"> D3/B3</f>
        <v>12.53</v>
      </c>
      <c r="D3" s="12">
        <v>313.25</v>
      </c>
      <c r="E3" s="11">
        <v>12</v>
      </c>
      <c r="F3" s="12">
        <f>D3 * E3</f>
        <v>3759</v>
      </c>
      <c r="G3" s="35"/>
      <c r="H3" s="37"/>
      <c r="I3" s="11"/>
      <c r="J3" s="11"/>
      <c r="K3" s="18"/>
      <c r="L3" s="18"/>
      <c r="M3" s="18"/>
      <c r="N3" s="18"/>
      <c r="O3" s="18"/>
      <c r="P3" s="18"/>
      <c r="Q3" s="18"/>
      <c r="R3" s="18"/>
    </row>
    <row r="4" spans="1:18" x14ac:dyDescent="0.25">
      <c r="A4" s="11" t="s">
        <v>9</v>
      </c>
      <c r="B4" s="11">
        <v>25</v>
      </c>
      <c r="C4" s="12">
        <f xml:space="preserve"> D4/B4</f>
        <v>3</v>
      </c>
      <c r="D4" s="12">
        <v>75</v>
      </c>
      <c r="E4" s="11">
        <v>12</v>
      </c>
      <c r="F4" s="12">
        <f t="shared" ref="F4:F12" si="0">D4 * E4</f>
        <v>900</v>
      </c>
      <c r="G4" s="35"/>
      <c r="H4" s="37"/>
      <c r="I4" s="11"/>
      <c r="J4" s="11"/>
      <c r="K4" s="18"/>
      <c r="L4" s="18"/>
      <c r="M4" s="18"/>
      <c r="N4" s="18"/>
      <c r="O4" s="18"/>
      <c r="P4" s="18"/>
      <c r="Q4" s="18"/>
      <c r="R4" s="18"/>
    </row>
    <row r="5" spans="1:18" x14ac:dyDescent="0.25">
      <c r="A5" s="11" t="s">
        <v>10</v>
      </c>
      <c r="B5" s="11">
        <v>25</v>
      </c>
      <c r="C5" s="12">
        <f>D5/B5</f>
        <v>8.8000000000000007</v>
      </c>
      <c r="D5" s="12">
        <v>220</v>
      </c>
      <c r="E5" s="11">
        <v>12</v>
      </c>
      <c r="F5" s="12">
        <f t="shared" si="0"/>
        <v>2640</v>
      </c>
      <c r="G5" s="35"/>
      <c r="H5" s="37"/>
      <c r="I5" s="11"/>
      <c r="J5" s="11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11" t="s">
        <v>14</v>
      </c>
      <c r="B6" s="11">
        <v>25</v>
      </c>
      <c r="C6" s="13">
        <v>8.08</v>
      </c>
      <c r="D6" s="13">
        <f>B6 *C6</f>
        <v>202</v>
      </c>
      <c r="E6" s="11">
        <v>12</v>
      </c>
      <c r="F6" s="13">
        <f t="shared" si="0"/>
        <v>2424</v>
      </c>
      <c r="G6" s="35"/>
      <c r="H6" s="37"/>
      <c r="I6" s="11"/>
      <c r="J6" s="11"/>
      <c r="K6" s="18"/>
      <c r="L6" s="18"/>
      <c r="M6" s="18"/>
      <c r="N6" s="18"/>
      <c r="O6" s="18"/>
      <c r="P6" s="18"/>
      <c r="Q6" s="18"/>
      <c r="R6" s="18"/>
    </row>
    <row r="7" spans="1:18" x14ac:dyDescent="0.25">
      <c r="A7" s="11" t="s">
        <v>15</v>
      </c>
      <c r="B7" s="11">
        <v>25</v>
      </c>
      <c r="C7" s="12">
        <f>D7/B7</f>
        <v>2.4</v>
      </c>
      <c r="D7" s="12">
        <v>60</v>
      </c>
      <c r="E7" s="11">
        <v>12</v>
      </c>
      <c r="F7" s="12">
        <f t="shared" si="0"/>
        <v>720</v>
      </c>
      <c r="G7" s="35"/>
      <c r="H7" s="37"/>
      <c r="I7" s="11"/>
      <c r="J7" s="11"/>
      <c r="K7" s="18"/>
      <c r="L7" s="18"/>
      <c r="M7" s="18"/>
      <c r="N7" s="18"/>
      <c r="O7" s="18"/>
      <c r="P7" s="18"/>
      <c r="Q7" s="18"/>
      <c r="R7" s="18"/>
    </row>
    <row r="8" spans="1:18" x14ac:dyDescent="0.25">
      <c r="A8" s="11" t="s">
        <v>16</v>
      </c>
      <c r="B8" s="11">
        <v>25</v>
      </c>
      <c r="C8" s="12">
        <v>6.8</v>
      </c>
      <c r="D8" s="12">
        <f>B8 * C8</f>
        <v>170</v>
      </c>
      <c r="E8" s="11">
        <v>12</v>
      </c>
      <c r="F8" s="12">
        <f t="shared" si="0"/>
        <v>2040</v>
      </c>
      <c r="G8" s="35"/>
      <c r="H8" s="37"/>
      <c r="I8" s="11"/>
      <c r="J8" s="11"/>
      <c r="K8" s="18"/>
      <c r="L8" s="18"/>
      <c r="M8" s="18"/>
      <c r="N8" s="18"/>
      <c r="O8" s="18"/>
      <c r="P8" s="18"/>
      <c r="Q8" s="18"/>
      <c r="R8" s="18"/>
    </row>
    <row r="9" spans="1:18" x14ac:dyDescent="0.25">
      <c r="A9" s="11" t="s">
        <v>17</v>
      </c>
      <c r="B9" s="11">
        <v>25</v>
      </c>
      <c r="C9" s="12">
        <f>D9/B9</f>
        <v>4</v>
      </c>
      <c r="D9" s="12">
        <v>100</v>
      </c>
      <c r="E9" s="11">
        <v>12</v>
      </c>
      <c r="F9" s="12">
        <f>D9 * E9</f>
        <v>1200</v>
      </c>
      <c r="G9" s="35"/>
      <c r="H9" s="37"/>
      <c r="I9" s="11"/>
      <c r="J9" s="11"/>
      <c r="K9" s="18"/>
      <c r="L9" s="18"/>
      <c r="M9" s="18"/>
      <c r="N9" s="18"/>
      <c r="O9" s="18"/>
      <c r="P9" s="18"/>
      <c r="Q9" s="18"/>
      <c r="R9" s="18"/>
    </row>
    <row r="10" spans="1:18" x14ac:dyDescent="0.25">
      <c r="A10" s="11" t="s">
        <v>18</v>
      </c>
      <c r="B10" s="11">
        <v>25</v>
      </c>
      <c r="C10" s="12">
        <v>1.7</v>
      </c>
      <c r="D10" s="12">
        <f xml:space="preserve"> B10 *C10</f>
        <v>42.5</v>
      </c>
      <c r="E10" s="11">
        <v>12</v>
      </c>
      <c r="F10" s="12">
        <f t="shared" si="0"/>
        <v>510</v>
      </c>
      <c r="G10" s="35"/>
      <c r="H10" s="37"/>
      <c r="I10" s="11"/>
      <c r="J10" s="11"/>
      <c r="K10" s="18"/>
      <c r="L10" s="18"/>
      <c r="M10" s="18"/>
      <c r="N10" s="18"/>
      <c r="O10" s="18"/>
      <c r="P10" s="18"/>
      <c r="Q10" s="18"/>
      <c r="R10" s="18"/>
    </row>
    <row r="11" spans="1:18" x14ac:dyDescent="0.25">
      <c r="A11" s="11" t="s">
        <v>19</v>
      </c>
      <c r="B11" s="11">
        <v>25</v>
      </c>
      <c r="C11" s="12">
        <v>3.69</v>
      </c>
      <c r="D11" s="12">
        <f xml:space="preserve"> B11 *C11</f>
        <v>92.25</v>
      </c>
      <c r="E11" s="11">
        <v>12</v>
      </c>
      <c r="F11" s="12">
        <f t="shared" si="0"/>
        <v>1107</v>
      </c>
      <c r="G11" s="35"/>
      <c r="H11" s="37"/>
      <c r="I11" s="11"/>
      <c r="J11" s="11"/>
      <c r="K11" s="18"/>
      <c r="L11" s="18"/>
      <c r="M11" s="18"/>
      <c r="N11" s="18"/>
      <c r="O11" s="18"/>
      <c r="P11" s="18"/>
      <c r="Q11" s="18"/>
      <c r="R11" s="18"/>
    </row>
    <row r="12" spans="1:18" x14ac:dyDescent="0.25">
      <c r="A12" s="11" t="s">
        <v>12</v>
      </c>
      <c r="B12" s="11">
        <v>25</v>
      </c>
      <c r="C12" s="12">
        <f>D12/B12</f>
        <v>48</v>
      </c>
      <c r="D12" s="12">
        <v>1200</v>
      </c>
      <c r="E12" s="11">
        <v>12</v>
      </c>
      <c r="F12" s="12">
        <f t="shared" si="0"/>
        <v>14400</v>
      </c>
      <c r="G12" s="35"/>
      <c r="H12" s="37"/>
      <c r="I12" s="11"/>
      <c r="J12" s="11"/>
    </row>
    <row r="13" spans="1:18" x14ac:dyDescent="0.25">
      <c r="A13" s="11" t="s">
        <v>20</v>
      </c>
      <c r="B13" s="11">
        <v>25</v>
      </c>
      <c r="C13" s="12">
        <v>30</v>
      </c>
      <c r="D13" s="12">
        <f>B13 * C13</f>
        <v>750</v>
      </c>
      <c r="E13" s="11">
        <v>12</v>
      </c>
      <c r="F13" s="12">
        <f>D13 * E13</f>
        <v>9000</v>
      </c>
      <c r="G13" s="35"/>
      <c r="H13" s="37"/>
      <c r="I13" s="11"/>
      <c r="J13" s="11"/>
      <c r="K13" s="18"/>
      <c r="L13" s="18"/>
      <c r="M13" s="18"/>
      <c r="N13" s="18"/>
      <c r="O13" s="18"/>
      <c r="P13" s="18"/>
      <c r="Q13" s="18"/>
      <c r="R13" s="18"/>
    </row>
    <row r="14" spans="1:18" x14ac:dyDescent="0.25">
      <c r="A14" s="11" t="s">
        <v>11</v>
      </c>
      <c r="B14" s="11">
        <v>25</v>
      </c>
      <c r="C14" s="12">
        <f>D14/B14</f>
        <v>20</v>
      </c>
      <c r="D14" s="12">
        <v>500</v>
      </c>
      <c r="E14" s="11">
        <v>12</v>
      </c>
      <c r="F14" s="12">
        <f>D14 * E14</f>
        <v>6000</v>
      </c>
      <c r="G14" s="35"/>
      <c r="H14" s="37"/>
      <c r="I14" s="11"/>
      <c r="J14" s="14"/>
      <c r="K14" s="18"/>
      <c r="L14" s="18"/>
      <c r="M14" s="18"/>
      <c r="N14" s="18"/>
      <c r="O14" s="18"/>
      <c r="P14" s="18"/>
      <c r="Q14" s="18"/>
      <c r="R14" s="18"/>
    </row>
    <row r="15" spans="1:18" x14ac:dyDescent="0.25">
      <c r="A15" s="11" t="s">
        <v>21</v>
      </c>
      <c r="B15" s="11">
        <v>25</v>
      </c>
      <c r="C15" s="12">
        <f>D15/B15</f>
        <v>0</v>
      </c>
      <c r="D15" s="12">
        <v>0</v>
      </c>
      <c r="E15" s="11">
        <v>12</v>
      </c>
      <c r="F15" s="12">
        <f>D15 * E15</f>
        <v>0</v>
      </c>
      <c r="G15" s="35"/>
      <c r="H15" s="37"/>
      <c r="I15" s="11"/>
      <c r="J15" s="11"/>
      <c r="K15" s="18"/>
      <c r="L15" s="18"/>
      <c r="M15" s="18"/>
      <c r="N15" s="18"/>
      <c r="O15" s="18"/>
      <c r="P15" s="18"/>
      <c r="Q15" s="18"/>
      <c r="R15" s="18"/>
    </row>
    <row r="16" spans="1:18" x14ac:dyDescent="0.25">
      <c r="A16" s="11" t="s">
        <v>22</v>
      </c>
      <c r="B16" s="11">
        <v>25</v>
      </c>
      <c r="C16" s="12">
        <v>0</v>
      </c>
      <c r="D16" s="12">
        <v>0</v>
      </c>
      <c r="E16" s="11">
        <v>12</v>
      </c>
      <c r="F16" s="12">
        <f>D16 * E16</f>
        <v>0</v>
      </c>
      <c r="G16" s="35"/>
      <c r="H16" s="37"/>
      <c r="I16" s="11"/>
      <c r="J16" s="11"/>
    </row>
    <row r="17" spans="1:18" x14ac:dyDescent="0.25">
      <c r="A17" s="11"/>
      <c r="B17" s="11"/>
      <c r="C17" s="11"/>
      <c r="D17" s="11"/>
      <c r="E17" s="11"/>
      <c r="F17" s="11"/>
      <c r="G17" s="35"/>
      <c r="H17" s="37"/>
      <c r="I17" s="11"/>
      <c r="J17" s="11"/>
    </row>
    <row r="18" spans="1:18" x14ac:dyDescent="0.25">
      <c r="A18" s="19" t="s">
        <v>0</v>
      </c>
      <c r="B18" s="14">
        <v>25</v>
      </c>
      <c r="C18" s="15">
        <f>SUM(C2:C15)</f>
        <v>173</v>
      </c>
      <c r="D18" s="15">
        <f>SUM(D2:D15)</f>
        <v>4325</v>
      </c>
      <c r="E18" s="11">
        <v>12</v>
      </c>
      <c r="F18" s="15">
        <f>SUM(F2:F15)</f>
        <v>51900</v>
      </c>
      <c r="G18" s="35">
        <v>290</v>
      </c>
      <c r="H18" s="37">
        <f>B18 * G18</f>
        <v>7250</v>
      </c>
      <c r="I18" s="26">
        <f>H18-D18</f>
        <v>2925</v>
      </c>
      <c r="J18" s="26">
        <f>E18 * I18</f>
        <v>35100</v>
      </c>
      <c r="K18" s="18"/>
      <c r="L18" s="18"/>
      <c r="M18" s="18"/>
      <c r="N18" s="18"/>
      <c r="O18" s="18"/>
      <c r="P18" s="18"/>
      <c r="Q18" s="18"/>
      <c r="R18" s="18"/>
    </row>
    <row r="19" spans="1:18" x14ac:dyDescent="0.25">
      <c r="A19" s="10" t="s">
        <v>23</v>
      </c>
      <c r="B19" s="16"/>
      <c r="C19" s="16"/>
      <c r="D19" s="17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x14ac:dyDescent="0.25">
      <c r="A20" s="20" t="s">
        <v>31</v>
      </c>
      <c r="B20" s="20"/>
      <c r="C20" s="20"/>
      <c r="D20" s="21" t="s">
        <v>24</v>
      </c>
      <c r="E20" s="32"/>
      <c r="F20" s="22"/>
      <c r="G20" s="23" t="s">
        <v>25</v>
      </c>
      <c r="H20" s="23" t="s">
        <v>42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x14ac:dyDescent="0.25">
      <c r="A21" s="24" t="s">
        <v>26</v>
      </c>
      <c r="B21" s="24"/>
      <c r="C21" s="24"/>
      <c r="D21" s="27" t="s">
        <v>29</v>
      </c>
      <c r="E21" s="33"/>
      <c r="F21" s="24"/>
      <c r="G21" s="23" t="s">
        <v>30</v>
      </c>
      <c r="H21" s="24" t="s">
        <v>36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x14ac:dyDescent="0.25">
      <c r="A22" s="28" t="s">
        <v>37</v>
      </c>
      <c r="B22" s="28"/>
      <c r="C22" s="28"/>
      <c r="D22" s="29" t="s">
        <v>34</v>
      </c>
      <c r="E22" s="28"/>
      <c r="F22" s="28"/>
      <c r="G22" s="23" t="s">
        <v>35</v>
      </c>
      <c r="H22" s="28" t="s">
        <v>1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x14ac:dyDescent="0.25">
      <c r="A23" s="30" t="s">
        <v>38</v>
      </c>
      <c r="B23" s="30"/>
      <c r="C23" s="30"/>
      <c r="D23" s="31" t="s">
        <v>39</v>
      </c>
      <c r="E23" s="30"/>
      <c r="F23" s="30"/>
      <c r="G23" s="23" t="s">
        <v>40</v>
      </c>
      <c r="H23" s="30" t="s">
        <v>41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x14ac:dyDescent="0.25">
      <c r="A24" s="30" t="s">
        <v>43</v>
      </c>
      <c r="B24" s="30"/>
      <c r="C24" s="30"/>
      <c r="D24" s="31" t="s">
        <v>53</v>
      </c>
      <c r="E24" s="30"/>
      <c r="F24" s="30"/>
      <c r="G24" s="23" t="s">
        <v>45</v>
      </c>
      <c r="H24" s="30" t="s">
        <v>46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6" spans="1:18" x14ac:dyDescent="0.25">
      <c r="A26" s="34" t="s">
        <v>32</v>
      </c>
      <c r="B26" s="25"/>
      <c r="C26" s="25"/>
    </row>
    <row r="27" spans="1:18" x14ac:dyDescent="0.25">
      <c r="A27" s="34" t="s">
        <v>33</v>
      </c>
      <c r="B27" s="25"/>
      <c r="C27" s="25"/>
    </row>
    <row r="28" spans="1:18" x14ac:dyDescent="0.25">
      <c r="A28" s="34" t="s">
        <v>28</v>
      </c>
      <c r="B28" s="25"/>
      <c r="C28" s="25"/>
      <c r="D28" s="25"/>
      <c r="E28" s="25"/>
    </row>
    <row r="29" spans="1:18" x14ac:dyDescent="0.25">
      <c r="A29" s="10" t="s">
        <v>27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F15" sqref="F15"/>
    </sheetView>
  </sheetViews>
  <sheetFormatPr defaultRowHeight="15" x14ac:dyDescent="0.25"/>
  <cols>
    <col min="1" max="1" width="41.28515625" style="9" customWidth="1"/>
    <col min="2" max="2" width="11" style="9" customWidth="1"/>
    <col min="3" max="3" width="12.85546875" style="9" customWidth="1"/>
    <col min="4" max="4" width="25.7109375" style="9" customWidth="1"/>
    <col min="5" max="5" width="7.85546875" style="9" customWidth="1"/>
    <col min="6" max="6" width="15.28515625" style="9" customWidth="1"/>
    <col min="7" max="7" width="23.42578125" style="9" customWidth="1"/>
    <col min="8" max="8" width="18" style="9" customWidth="1"/>
    <col min="9" max="9" width="13.42578125" style="9" customWidth="1"/>
    <col min="10" max="10" width="12.85546875" style="9" customWidth="1"/>
    <col min="11" max="16384" width="9.140625" style="9"/>
  </cols>
  <sheetData>
    <row r="1" spans="1:18" x14ac:dyDescent="0.25">
      <c r="A1" s="14" t="s">
        <v>2</v>
      </c>
      <c r="B1" s="14" t="s">
        <v>5</v>
      </c>
      <c r="C1" s="14" t="s">
        <v>7</v>
      </c>
      <c r="D1" s="14" t="s">
        <v>3</v>
      </c>
      <c r="E1" s="14" t="s">
        <v>6</v>
      </c>
      <c r="F1" s="14" t="s">
        <v>4</v>
      </c>
      <c r="G1" s="14" t="s">
        <v>47</v>
      </c>
      <c r="H1" s="14" t="s">
        <v>48</v>
      </c>
      <c r="I1" s="36" t="s">
        <v>49</v>
      </c>
      <c r="J1" s="14" t="s">
        <v>50</v>
      </c>
      <c r="K1" s="18"/>
      <c r="L1" s="18"/>
      <c r="M1" s="18"/>
      <c r="N1" s="18"/>
      <c r="O1" s="18"/>
      <c r="P1" s="18"/>
      <c r="Q1" s="18"/>
      <c r="R1" s="18"/>
    </row>
    <row r="2" spans="1:18" x14ac:dyDescent="0.25">
      <c r="A2" s="11" t="s">
        <v>13</v>
      </c>
      <c r="B2" s="11">
        <v>25</v>
      </c>
      <c r="C2" s="12">
        <v>24</v>
      </c>
      <c r="D2" s="12">
        <f xml:space="preserve"> B2 *C2</f>
        <v>600</v>
      </c>
      <c r="E2" s="11">
        <v>12</v>
      </c>
      <c r="F2" s="12">
        <f>D2 * E2</f>
        <v>7200</v>
      </c>
      <c r="G2" s="35"/>
      <c r="H2" s="37"/>
      <c r="I2" s="11"/>
      <c r="J2" s="11"/>
      <c r="K2" s="18"/>
      <c r="L2" s="18"/>
      <c r="M2" s="18"/>
      <c r="N2" s="18"/>
      <c r="O2" s="18"/>
      <c r="P2" s="18"/>
      <c r="Q2" s="18"/>
      <c r="R2" s="18"/>
    </row>
    <row r="3" spans="1:18" x14ac:dyDescent="0.25">
      <c r="A3" s="11" t="s">
        <v>8</v>
      </c>
      <c r="B3" s="11">
        <v>25</v>
      </c>
      <c r="C3" s="12">
        <f xml:space="preserve"> D3/B3</f>
        <v>12.53</v>
      </c>
      <c r="D3" s="12">
        <v>313.25</v>
      </c>
      <c r="E3" s="11">
        <v>12</v>
      </c>
      <c r="F3" s="12">
        <f>D3 * E3</f>
        <v>3759</v>
      </c>
      <c r="G3" s="35"/>
      <c r="H3" s="37"/>
      <c r="I3" s="11"/>
      <c r="J3" s="11"/>
      <c r="K3" s="18"/>
      <c r="L3" s="18"/>
      <c r="M3" s="18"/>
      <c r="N3" s="18"/>
      <c r="O3" s="18"/>
      <c r="P3" s="18"/>
      <c r="Q3" s="18"/>
      <c r="R3" s="18"/>
    </row>
    <row r="4" spans="1:18" x14ac:dyDescent="0.25">
      <c r="A4" s="11" t="s">
        <v>9</v>
      </c>
      <c r="B4" s="11">
        <v>25</v>
      </c>
      <c r="C4" s="12">
        <f xml:space="preserve"> D4/B4</f>
        <v>3</v>
      </c>
      <c r="D4" s="12">
        <v>75</v>
      </c>
      <c r="E4" s="11">
        <v>12</v>
      </c>
      <c r="F4" s="12">
        <f t="shared" ref="F4:F12" si="0">D4 * E4</f>
        <v>900</v>
      </c>
      <c r="G4" s="35"/>
      <c r="H4" s="37"/>
      <c r="I4" s="11"/>
      <c r="J4" s="11"/>
      <c r="K4" s="18"/>
      <c r="L4" s="18"/>
      <c r="M4" s="18"/>
      <c r="N4" s="18"/>
      <c r="O4" s="18"/>
      <c r="P4" s="18"/>
      <c r="Q4" s="18"/>
      <c r="R4" s="18"/>
    </row>
    <row r="5" spans="1:18" x14ac:dyDescent="0.25">
      <c r="A5" s="11" t="s">
        <v>10</v>
      </c>
      <c r="B5" s="11">
        <v>25</v>
      </c>
      <c r="C5" s="12">
        <f>D5/B5</f>
        <v>8.8000000000000007</v>
      </c>
      <c r="D5" s="12">
        <v>220</v>
      </c>
      <c r="E5" s="11">
        <v>12</v>
      </c>
      <c r="F5" s="12">
        <f t="shared" si="0"/>
        <v>2640</v>
      </c>
      <c r="G5" s="35"/>
      <c r="H5" s="37"/>
      <c r="I5" s="11"/>
      <c r="J5" s="11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11" t="s">
        <v>14</v>
      </c>
      <c r="B6" s="11">
        <v>25</v>
      </c>
      <c r="C6" s="13">
        <v>8.08</v>
      </c>
      <c r="D6" s="13">
        <f>B6 *C6</f>
        <v>202</v>
      </c>
      <c r="E6" s="11">
        <v>12</v>
      </c>
      <c r="F6" s="13">
        <f t="shared" si="0"/>
        <v>2424</v>
      </c>
      <c r="G6" s="35"/>
      <c r="H6" s="37"/>
      <c r="I6" s="11"/>
      <c r="J6" s="11"/>
      <c r="K6" s="18"/>
      <c r="L6" s="18"/>
      <c r="M6" s="18"/>
      <c r="N6" s="18"/>
      <c r="O6" s="18"/>
      <c r="P6" s="18"/>
      <c r="Q6" s="18"/>
      <c r="R6" s="18"/>
    </row>
    <row r="7" spans="1:18" x14ac:dyDescent="0.25">
      <c r="A7" s="11" t="s">
        <v>15</v>
      </c>
      <c r="B7" s="11">
        <v>25</v>
      </c>
      <c r="C7" s="12">
        <f>D7/B7</f>
        <v>2.4</v>
      </c>
      <c r="D7" s="12">
        <v>60</v>
      </c>
      <c r="E7" s="11">
        <v>12</v>
      </c>
      <c r="F7" s="12">
        <f t="shared" si="0"/>
        <v>720</v>
      </c>
      <c r="G7" s="35"/>
      <c r="H7" s="37"/>
      <c r="I7" s="11"/>
      <c r="J7" s="11"/>
      <c r="K7" s="18"/>
      <c r="L7" s="18"/>
      <c r="M7" s="18"/>
      <c r="N7" s="18"/>
      <c r="O7" s="18"/>
      <c r="P7" s="18"/>
      <c r="Q7" s="18"/>
      <c r="R7" s="18"/>
    </row>
    <row r="8" spans="1:18" x14ac:dyDescent="0.25">
      <c r="A8" s="11" t="s">
        <v>16</v>
      </c>
      <c r="B8" s="11">
        <v>25</v>
      </c>
      <c r="C8" s="12">
        <v>6.8</v>
      </c>
      <c r="D8" s="12">
        <f>B8 * C8</f>
        <v>170</v>
      </c>
      <c r="E8" s="11">
        <v>12</v>
      </c>
      <c r="F8" s="12">
        <f t="shared" si="0"/>
        <v>2040</v>
      </c>
      <c r="G8" s="35"/>
      <c r="H8" s="37"/>
      <c r="I8" s="11"/>
      <c r="J8" s="11"/>
      <c r="K8" s="18"/>
      <c r="L8" s="18"/>
      <c r="M8" s="18"/>
      <c r="N8" s="18"/>
      <c r="O8" s="18"/>
      <c r="P8" s="18"/>
      <c r="Q8" s="18"/>
      <c r="R8" s="18"/>
    </row>
    <row r="9" spans="1:18" x14ac:dyDescent="0.25">
      <c r="A9" s="11" t="s">
        <v>17</v>
      </c>
      <c r="B9" s="11">
        <v>25</v>
      </c>
      <c r="C9" s="12">
        <f>D9/B9</f>
        <v>4</v>
      </c>
      <c r="D9" s="12">
        <v>100</v>
      </c>
      <c r="E9" s="11">
        <v>12</v>
      </c>
      <c r="F9" s="12">
        <f>D9 * E9</f>
        <v>1200</v>
      </c>
      <c r="G9" s="35"/>
      <c r="H9" s="37"/>
      <c r="I9" s="11"/>
      <c r="J9" s="11"/>
      <c r="K9" s="18"/>
      <c r="L9" s="18"/>
      <c r="M9" s="18"/>
      <c r="N9" s="18"/>
      <c r="O9" s="18"/>
      <c r="P9" s="18"/>
      <c r="Q9" s="18"/>
      <c r="R9" s="18"/>
    </row>
    <row r="10" spans="1:18" x14ac:dyDescent="0.25">
      <c r="A10" s="11" t="s">
        <v>18</v>
      </c>
      <c r="B10" s="11">
        <v>25</v>
      </c>
      <c r="C10" s="12">
        <v>1.7</v>
      </c>
      <c r="D10" s="12">
        <f xml:space="preserve"> B10 *C10</f>
        <v>42.5</v>
      </c>
      <c r="E10" s="11">
        <v>12</v>
      </c>
      <c r="F10" s="12">
        <f t="shared" si="0"/>
        <v>510</v>
      </c>
      <c r="G10" s="35"/>
      <c r="H10" s="37"/>
      <c r="I10" s="11"/>
      <c r="J10" s="11"/>
      <c r="K10" s="18"/>
      <c r="L10" s="18"/>
      <c r="M10" s="18"/>
      <c r="N10" s="18"/>
      <c r="O10" s="18"/>
      <c r="P10" s="18"/>
      <c r="Q10" s="18"/>
      <c r="R10" s="18"/>
    </row>
    <row r="11" spans="1:18" x14ac:dyDescent="0.25">
      <c r="A11" s="11" t="s">
        <v>19</v>
      </c>
      <c r="B11" s="11">
        <v>25</v>
      </c>
      <c r="C11" s="12">
        <v>3.69</v>
      </c>
      <c r="D11" s="12">
        <f xml:space="preserve"> B11 *C11</f>
        <v>92.25</v>
      </c>
      <c r="E11" s="11">
        <v>12</v>
      </c>
      <c r="F11" s="12">
        <f t="shared" si="0"/>
        <v>1107</v>
      </c>
      <c r="G11" s="35"/>
      <c r="H11" s="37"/>
      <c r="I11" s="11"/>
      <c r="J11" s="11"/>
      <c r="K11" s="18"/>
      <c r="L11" s="18"/>
      <c r="M11" s="18"/>
      <c r="N11" s="18"/>
      <c r="O11" s="18"/>
      <c r="P11" s="18"/>
      <c r="Q11" s="18"/>
      <c r="R11" s="18"/>
    </row>
    <row r="12" spans="1:18" x14ac:dyDescent="0.25">
      <c r="A12" s="11" t="s">
        <v>12</v>
      </c>
      <c r="B12" s="11">
        <v>25</v>
      </c>
      <c r="C12" s="12">
        <f>D12/B12</f>
        <v>0</v>
      </c>
      <c r="D12" s="12">
        <v>0</v>
      </c>
      <c r="E12" s="11">
        <v>12</v>
      </c>
      <c r="F12" s="12">
        <f t="shared" si="0"/>
        <v>0</v>
      </c>
      <c r="G12" s="35"/>
      <c r="H12" s="37"/>
      <c r="I12" s="11"/>
      <c r="J12" s="11"/>
    </row>
    <row r="13" spans="1:18" x14ac:dyDescent="0.25">
      <c r="A13" s="11" t="s">
        <v>20</v>
      </c>
      <c r="B13" s="11">
        <v>25</v>
      </c>
      <c r="C13" s="12">
        <v>0</v>
      </c>
      <c r="D13" s="12">
        <f>B13 * C13</f>
        <v>0</v>
      </c>
      <c r="E13" s="11">
        <v>12</v>
      </c>
      <c r="F13" s="12">
        <f>D13 * E13</f>
        <v>0</v>
      </c>
      <c r="G13" s="35"/>
      <c r="H13" s="37"/>
      <c r="I13" s="11"/>
      <c r="J13" s="11"/>
      <c r="K13" s="18"/>
      <c r="L13" s="18"/>
      <c r="M13" s="18"/>
      <c r="N13" s="18"/>
      <c r="O13" s="18"/>
      <c r="P13" s="18"/>
      <c r="Q13" s="18"/>
      <c r="R13" s="18"/>
    </row>
    <row r="14" spans="1:18" x14ac:dyDescent="0.25">
      <c r="A14" s="11" t="s">
        <v>11</v>
      </c>
      <c r="B14" s="11">
        <v>25</v>
      </c>
      <c r="C14" s="12">
        <f>D14/B14</f>
        <v>0</v>
      </c>
      <c r="D14" s="12">
        <v>0</v>
      </c>
      <c r="E14" s="11">
        <v>12</v>
      </c>
      <c r="F14" s="12">
        <f>D14 * E14</f>
        <v>0</v>
      </c>
      <c r="G14" s="35"/>
      <c r="H14" s="37"/>
      <c r="I14" s="11"/>
      <c r="J14" s="14"/>
      <c r="K14" s="18"/>
      <c r="L14" s="18"/>
      <c r="M14" s="18"/>
      <c r="N14" s="18"/>
      <c r="O14" s="18"/>
      <c r="P14" s="18"/>
      <c r="Q14" s="18"/>
      <c r="R14" s="18"/>
    </row>
    <row r="15" spans="1:18" x14ac:dyDescent="0.25">
      <c r="A15" s="11" t="s">
        <v>21</v>
      </c>
      <c r="B15" s="11">
        <v>25</v>
      </c>
      <c r="C15" s="12">
        <f>D15/B15</f>
        <v>0</v>
      </c>
      <c r="D15" s="12">
        <v>0</v>
      </c>
      <c r="E15" s="11">
        <v>12</v>
      </c>
      <c r="F15" s="12">
        <f>D15 * E15</f>
        <v>0</v>
      </c>
      <c r="G15" s="35"/>
      <c r="H15" s="37"/>
      <c r="I15" s="11"/>
      <c r="J15" s="11"/>
      <c r="K15" s="18"/>
      <c r="L15" s="18"/>
      <c r="M15" s="18"/>
      <c r="N15" s="18"/>
      <c r="O15" s="18"/>
      <c r="P15" s="18"/>
      <c r="Q15" s="18"/>
      <c r="R15" s="18"/>
    </row>
    <row r="16" spans="1:18" x14ac:dyDescent="0.25">
      <c r="A16" s="11" t="s">
        <v>22</v>
      </c>
      <c r="B16" s="11">
        <v>25</v>
      </c>
      <c r="C16" s="12">
        <v>0</v>
      </c>
      <c r="D16" s="12">
        <v>0</v>
      </c>
      <c r="E16" s="11">
        <v>12</v>
      </c>
      <c r="F16" s="12">
        <f>D16 * E16</f>
        <v>0</v>
      </c>
      <c r="G16" s="35"/>
      <c r="H16" s="37"/>
      <c r="I16" s="11"/>
      <c r="J16" s="11"/>
    </row>
    <row r="17" spans="1:18" x14ac:dyDescent="0.25">
      <c r="A17" s="11"/>
      <c r="B17" s="11"/>
      <c r="C17" s="11"/>
      <c r="D17" s="11"/>
      <c r="E17" s="11"/>
      <c r="F17" s="11"/>
      <c r="G17" s="35"/>
      <c r="H17" s="37"/>
      <c r="I17" s="11"/>
      <c r="J17" s="11"/>
    </row>
    <row r="18" spans="1:18" x14ac:dyDescent="0.25">
      <c r="A18" s="19" t="s">
        <v>0</v>
      </c>
      <c r="B18" s="14">
        <v>25</v>
      </c>
      <c r="C18" s="15">
        <f>SUM(C2:C15)</f>
        <v>75</v>
      </c>
      <c r="D18" s="15">
        <f>SUM(D2:D15)</f>
        <v>1875</v>
      </c>
      <c r="E18" s="11">
        <v>12</v>
      </c>
      <c r="F18" s="15">
        <f>SUM(F2:F15)</f>
        <v>22500</v>
      </c>
      <c r="G18" s="35">
        <v>290</v>
      </c>
      <c r="H18" s="37">
        <f>B18 * G18</f>
        <v>7250</v>
      </c>
      <c r="I18" s="26">
        <f>H18-D18</f>
        <v>5375</v>
      </c>
      <c r="J18" s="26">
        <f>E18 * I18</f>
        <v>64500</v>
      </c>
      <c r="K18" s="18"/>
      <c r="L18" s="18"/>
      <c r="M18" s="18"/>
      <c r="N18" s="18"/>
      <c r="O18" s="18"/>
      <c r="P18" s="18"/>
      <c r="Q18" s="18"/>
      <c r="R18" s="18"/>
    </row>
    <row r="19" spans="1:18" x14ac:dyDescent="0.25">
      <c r="A19" s="10" t="s">
        <v>23</v>
      </c>
      <c r="B19" s="16"/>
      <c r="C19" s="16"/>
      <c r="D19" s="17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x14ac:dyDescent="0.25">
      <c r="A20" s="20" t="s">
        <v>31</v>
      </c>
      <c r="B20" s="20"/>
      <c r="C20" s="20"/>
      <c r="D20" s="21" t="s">
        <v>24</v>
      </c>
      <c r="E20" s="32"/>
      <c r="F20" s="22"/>
      <c r="G20" s="23" t="s">
        <v>25</v>
      </c>
      <c r="H20" s="23" t="s">
        <v>42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x14ac:dyDescent="0.25">
      <c r="A21" s="24" t="s">
        <v>26</v>
      </c>
      <c r="B21" s="24"/>
      <c r="C21" s="24"/>
      <c r="D21" s="27" t="s">
        <v>29</v>
      </c>
      <c r="E21" s="33"/>
      <c r="F21" s="24"/>
      <c r="G21" s="23" t="s">
        <v>30</v>
      </c>
      <c r="H21" s="24" t="s">
        <v>36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x14ac:dyDescent="0.25">
      <c r="A22" s="28" t="s">
        <v>37</v>
      </c>
      <c r="B22" s="28"/>
      <c r="C22" s="28"/>
      <c r="D22" s="29" t="s">
        <v>52</v>
      </c>
      <c r="E22" s="28"/>
      <c r="F22" s="28"/>
      <c r="G22" s="23" t="s">
        <v>35</v>
      </c>
      <c r="H22" s="28" t="s">
        <v>1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x14ac:dyDescent="0.25">
      <c r="A23" s="30" t="s">
        <v>38</v>
      </c>
      <c r="B23" s="30"/>
      <c r="C23" s="30"/>
      <c r="D23" s="31" t="s">
        <v>51</v>
      </c>
      <c r="E23" s="30"/>
      <c r="F23" s="30"/>
      <c r="G23" s="23" t="s">
        <v>40</v>
      </c>
      <c r="H23" s="30" t="s">
        <v>41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x14ac:dyDescent="0.25">
      <c r="A24" s="30" t="s">
        <v>43</v>
      </c>
      <c r="B24" s="30"/>
      <c r="C24" s="30"/>
      <c r="D24" s="31" t="s">
        <v>44</v>
      </c>
      <c r="E24" s="30"/>
      <c r="F24" s="30"/>
      <c r="G24" s="23" t="s">
        <v>45</v>
      </c>
      <c r="H24" s="30" t="s">
        <v>46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6" spans="1:18" x14ac:dyDescent="0.25">
      <c r="A26" s="34" t="s">
        <v>32</v>
      </c>
      <c r="B26" s="25"/>
      <c r="C26" s="25"/>
    </row>
    <row r="27" spans="1:18" x14ac:dyDescent="0.25">
      <c r="A27" s="34" t="s">
        <v>33</v>
      </c>
      <c r="B27" s="25"/>
      <c r="C27" s="25"/>
    </row>
    <row r="28" spans="1:18" x14ac:dyDescent="0.25">
      <c r="A28" s="34" t="s">
        <v>28</v>
      </c>
      <c r="B28" s="25"/>
      <c r="C28" s="25"/>
      <c r="D28" s="25"/>
      <c r="E28" s="25"/>
    </row>
    <row r="29" spans="1:18" x14ac:dyDescent="0.25">
      <c r="A29" s="10" t="s">
        <v>27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 Game Coach, Truck or Loan</vt:lpstr>
      <vt:lpstr>Game Coach, Truck, No Loan</vt:lpstr>
      <vt:lpstr>Game Coach, Loan, No Truck</vt:lpstr>
      <vt:lpstr>Game Coach,Loan,Truck</vt:lpstr>
      <vt:lpstr>Extra Sheet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Dana</cp:lastModifiedBy>
  <dcterms:created xsi:type="dcterms:W3CDTF">2013-03-26T13:24:56Z</dcterms:created>
  <dcterms:modified xsi:type="dcterms:W3CDTF">2013-09-03T19:14:16Z</dcterms:modified>
</cp:coreProperties>
</file>